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comments2.xml" ContentType="application/vnd.openxmlformats-officedocument.spreadsheetml.comments+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ttps://ctia.sharepoint.com/Certification/Shared Documents/Device Certification/PTCRB/PVG11/"/>
    </mc:Choice>
  </mc:AlternateContent>
  <bookViews>
    <workbookView xWindow="0" yWindow="0" windowWidth="41280" windowHeight="13512"/>
  </bookViews>
  <sheets>
    <sheet name="Cover" sheetId="5" r:id="rId1"/>
    <sheet name="Table 1_NR SA" sheetId="22" r:id="rId2"/>
    <sheet name="Table 1a_NR SA SDL" sheetId="23" r:id="rId3"/>
    <sheet name="Table 2_NR-CA" sheetId="16" r:id="rId4"/>
    <sheet name="Table 3_NR-DC" sheetId="17" r:id="rId5"/>
    <sheet name="Table 4_EN-DC" sheetId="10" r:id="rId6"/>
    <sheet name="Table 5_LTE" sheetId="1" r:id="rId7"/>
    <sheet name="Table 5a_LTE SDL" sheetId="24" r:id="rId8"/>
    <sheet name="Table 6_LTE-CA" sheetId="19" r:id="rId9"/>
    <sheet name="Table 7_LTE-LAA" sheetId="12" r:id="rId10"/>
    <sheet name="Table 8_LTE IBand &amp; 4G-3G IRAT" sheetId="14" r:id="rId11"/>
    <sheet name="4G IBand &amp; 4G-3G IRAT (Old)" sheetId="4" state="hidden" r:id="rId12"/>
    <sheet name="4G CA (Old)" sheetId="6" state="hidden" r:id="rId13"/>
    <sheet name="4G LAA (Old)" sheetId="7" state="hidden" r:id="rId14"/>
    <sheet name="Table 9_Inter-RAT (5G-4G)" sheetId="20" r:id="rId15"/>
    <sheet name="Table 10_Inter-Band (5G)" sheetId="21" r:id="rId16"/>
    <sheet name="Revision History" sheetId="9" r:id="rId17"/>
  </sheets>
  <externalReferences>
    <externalReference r:id="rId18"/>
    <externalReference r:id="rId19"/>
    <externalReference r:id="rId20"/>
    <externalReference r:id="rId21"/>
    <externalReference r:id="rId22"/>
  </externalReferences>
  <definedNames>
    <definedName name="_xlnm._FilterDatabase" localSheetId="16" hidden="1">'Revision History'!$A$2:$C$2</definedName>
    <definedName name="_xlnm._FilterDatabase" localSheetId="1" hidden="1">'Table 1_NR SA'!$B$2:$R$2</definedName>
    <definedName name="_xlnm._FilterDatabase" localSheetId="15" hidden="1">'Table 10_Inter-Band (5G)'!$B$2:$H$11</definedName>
    <definedName name="_xlnm._FilterDatabase" localSheetId="2" hidden="1">'Table 1a_NR SA SDL'!$B$2:$O$2</definedName>
    <definedName name="_xlnm._FilterDatabase" localSheetId="3" hidden="1">'Table 2_NR-CA'!$B$2:$AC$2</definedName>
    <definedName name="_xlnm._FilterDatabase" localSheetId="4" hidden="1">'Table 3_NR-DC'!$B$2:$M$2</definedName>
    <definedName name="_xlnm._FilterDatabase" localSheetId="5" hidden="1">'Table 4_EN-DC'!$B$2:$AD$147</definedName>
    <definedName name="_xlnm._FilterDatabase" localSheetId="6" hidden="1">'Table 5_LTE'!$A$3:$G$3</definedName>
    <definedName name="_xlnm._FilterDatabase" localSheetId="7" hidden="1">'Table 5a_LTE SDL'!$B$2:$D$2</definedName>
    <definedName name="_xlnm._FilterDatabase" localSheetId="8" hidden="1">'Table 6_LTE-CA'!$B$2:$S$190</definedName>
    <definedName name="_xlnm._FilterDatabase" localSheetId="9" hidden="1">'Table 7_LTE-LAA'!$B$2:$I$48</definedName>
    <definedName name="_xlnm._FilterDatabase" localSheetId="10" hidden="1">'Table 8_LTE IBand &amp; 4G-3G IRAT'!$B$2:$F$62</definedName>
    <definedName name="_xlnm._FilterDatabase" localSheetId="14" hidden="1">'Table 9_Inter-RAT (5G-4G)'!$B$2:$F$20</definedName>
    <definedName name="dasfasdf">[1]Data!#REF!</definedName>
    <definedName name="hilfe">'[2]38.101-x Rel-15'!$W$3</definedName>
    <definedName name="InputBWClassesRange">'[3]Create CA TCL'!$E$5,'[3]Create CA TCL'!$H$5,'[3]Create CA TCL'!$K$5,'[3]Create CA TCL'!$N$5,'[3]Create CA TCL'!$Q$5,'[3]Create CA TCL'!$E$8,'[3]Create CA TCL'!$H$8,'[3]Create CA TCL'!$K$8</definedName>
    <definedName name="Max_Length_Key_DL_CA_ad_UL_CA_Rel15">'[4]38.101-x Rel-15'!$W$3</definedName>
    <definedName name="PRD20version">[5]Introduction!$G$1</definedName>
    <definedName name="ShowAllRange" localSheetId="2">[3]Data!#REF!</definedName>
    <definedName name="ShowAllRange" localSheetId="7">[3]Data!#REF!</definedName>
    <definedName name="ShowAllRange">[3]Data!#REF!</definedName>
    <definedName name="test">[3]Data!#REF!</definedName>
    <definedName name="TS36101_Source_Version">'[5]Support data'!$D$3</definedName>
    <definedName name="WP_DL_CA">'[5]WP template'!$G$12</definedName>
    <definedName name="WP_DL_CA_Type">'[5]WP template'!$G$15</definedName>
    <definedName name="WP_SDL_CA">'[5]WP template'!$G$13</definedName>
    <definedName name="WP_UL_CA">'[5]WP template'!$G$14</definedName>
    <definedName name="WP_UL_CA_Type">'[5]WP template'!$G$16</definedName>
    <definedName name="WpAreaA_exist" localSheetId="2">#REF!</definedName>
    <definedName name="WpAreaA_exist" localSheetId="7">#REF!</definedName>
    <definedName name="WpAreaA_exist">#REF!</definedName>
    <definedName name="WpAreaA_Sub1_exist" localSheetId="2">#REF!</definedName>
    <definedName name="WpAreaA_Sub1_exist" localSheetId="7">#REF!</definedName>
    <definedName name="WpAreaA_Sub1_exist">#REF!</definedName>
    <definedName name="WpAreaA_Sub2_exist" localSheetId="2">#REF!</definedName>
    <definedName name="WpAreaA_Sub2_exist" localSheetId="7">#REF!</definedName>
    <definedName name="WpAreaA_Sub2_exist">#REF!</definedName>
    <definedName name="WpAreaA_Sub3_exist" localSheetId="2">#REF!</definedName>
    <definedName name="WpAreaA_Sub3_exist" localSheetId="7">#REF!</definedName>
    <definedName name="WpAreaA_Sub3_exist">#REF!</definedName>
    <definedName name="WpAreaB_exist" localSheetId="2">#REF!</definedName>
    <definedName name="WpAreaB_exist" localSheetId="7">#REF!</definedName>
    <definedName name="WpAreaB_exist">#REF!</definedName>
    <definedName name="WpAreaB_Sub1_exist" localSheetId="2">#REF!</definedName>
    <definedName name="WpAreaB_Sub1_exist" localSheetId="7">#REF!</definedName>
    <definedName name="WpAreaB_Sub1_exist">#REF!</definedName>
    <definedName name="WpAreaB_Sub2_exist" localSheetId="2">#REF!</definedName>
    <definedName name="WpAreaB_Sub2_exist" localSheetId="7">#REF!</definedName>
    <definedName name="WpAreaB_Sub2_exist">#REF!</definedName>
    <definedName name="WpAreaB_Sub3_exist" localSheetId="2">#REF!</definedName>
    <definedName name="WpAreaB_Sub3_exist" localSheetId="7">#REF!</definedName>
    <definedName name="WpAreaB_Sub3_exist">#REF!</definedName>
    <definedName name="WpAreaC_exist" localSheetId="2">#REF!</definedName>
    <definedName name="WpAreaC_exist" localSheetId="7">#REF!</definedName>
    <definedName name="WpAreaC_exist">#REF!</definedName>
    <definedName name="WpAreaC_Sub1_exist" localSheetId="2">#REF!</definedName>
    <definedName name="WpAreaC_Sub1_exist" localSheetId="7">#REF!</definedName>
    <definedName name="WpAreaC_Sub1_exist">#REF!</definedName>
    <definedName name="WpAreaC_Sub2_exist" localSheetId="2">#REF!</definedName>
    <definedName name="WpAreaC_Sub2_exist" localSheetId="7">#REF!</definedName>
    <definedName name="WpAreaC_Sub2_exist">#REF!</definedName>
    <definedName name="WpAreaC_Sub3_exist" localSheetId="2">#REF!</definedName>
    <definedName name="WpAreaC_Sub3_exist" localSheetId="7">#REF!</definedName>
    <definedName name="WpAreaC_Sub3_exist">#REF!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 i="16" l="1"/>
  <c r="A18" i="16" s="1"/>
  <c r="A19" i="16" s="1"/>
  <c r="A20" i="16" s="1"/>
  <c r="A4" i="16" s="1"/>
  <c r="A21" i="16" s="1"/>
  <c r="A22" i="16" s="1"/>
  <c r="A23" i="16" s="1"/>
  <c r="A24" i="16" s="1"/>
  <c r="A25" i="16" s="1"/>
  <c r="A26" i="16" s="1"/>
  <c r="A5"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6" i="16" s="1"/>
  <c r="A47" i="16" s="1"/>
  <c r="A48" i="16" s="1"/>
  <c r="A49" i="16" s="1"/>
  <c r="A7" i="16" s="1"/>
  <c r="A8" i="16" s="1"/>
  <c r="A9" i="16" s="1"/>
  <c r="A10" i="16" s="1"/>
  <c r="A11" i="16" s="1"/>
  <c r="A12" i="16" s="1"/>
  <c r="C1" i="12"/>
  <c r="A4" i="10"/>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81" i="10" s="1"/>
  <c r="A82" i="10" s="1"/>
  <c r="A83" i="10" s="1"/>
  <c r="A84" i="10" s="1"/>
  <c r="A85" i="10" s="1"/>
  <c r="A86" i="10" s="1"/>
  <c r="A87" i="10" s="1"/>
  <c r="A88" i="10" s="1"/>
  <c r="A89" i="10" s="1"/>
  <c r="A90" i="10" s="1"/>
  <c r="A91" i="10" s="1"/>
  <c r="A92" i="10" s="1"/>
  <c r="A93" i="10" s="1"/>
  <c r="A94" i="10" s="1"/>
  <c r="A95" i="10" s="1"/>
  <c r="A96" i="10" s="1"/>
  <c r="A97" i="10" s="1"/>
  <c r="A98" i="10" s="1"/>
  <c r="A99" i="10" s="1"/>
  <c r="A100" i="10" s="1"/>
  <c r="A101" i="10" s="1"/>
  <c r="A102" i="10" s="1"/>
  <c r="A103" i="10" s="1"/>
  <c r="A104" i="10" s="1"/>
  <c r="A105" i="10" s="1"/>
  <c r="A106" i="10" s="1"/>
  <c r="A107" i="10" s="1"/>
  <c r="A108" i="10" s="1"/>
  <c r="A109" i="10" s="1"/>
  <c r="A110" i="10" s="1"/>
  <c r="A111" i="10" s="1"/>
  <c r="A112" i="10" s="1"/>
  <c r="A113" i="10" s="1"/>
  <c r="A114" i="10" s="1"/>
  <c r="A115" i="10" s="1"/>
  <c r="A116" i="10" s="1"/>
  <c r="A117" i="10" s="1"/>
  <c r="A118" i="10" s="1"/>
  <c r="A119" i="10" s="1"/>
  <c r="A120" i="10" s="1"/>
  <c r="A121" i="10" s="1"/>
  <c r="A122" i="10" s="1"/>
  <c r="A123" i="10" s="1"/>
  <c r="A124" i="10" s="1"/>
  <c r="A125" i="10" s="1"/>
  <c r="A126" i="10" s="1"/>
  <c r="A127" i="10" s="1"/>
  <c r="A128" i="10" s="1"/>
  <c r="A129" i="10" s="1"/>
  <c r="A130" i="10" s="1"/>
  <c r="A131" i="10" s="1"/>
  <c r="A132" i="10" s="1"/>
  <c r="A133" i="10" s="1"/>
  <c r="A134" i="10" s="1"/>
  <c r="A135" i="10" s="1"/>
  <c r="A136" i="10" s="1"/>
  <c r="A137" i="10" s="1"/>
  <c r="A138" i="10" s="1"/>
  <c r="A139" i="10" s="1"/>
  <c r="A140" i="10" s="1"/>
  <c r="A141" i="10" s="1"/>
  <c r="A142" i="10" s="1"/>
  <c r="A143" i="10" s="1"/>
  <c r="A144" i="10" s="1"/>
  <c r="A145" i="10" s="1"/>
  <c r="A146" i="10" s="1"/>
  <c r="A147" i="10" s="1"/>
  <c r="A148" i="10" s="1"/>
  <c r="A149" i="10" s="1"/>
  <c r="A150" i="10" s="1"/>
  <c r="A151" i="10" s="1"/>
  <c r="A152" i="10" s="1"/>
  <c r="A153" i="10" s="1"/>
  <c r="A154" i="10" s="1"/>
  <c r="A155" i="10" s="1"/>
  <c r="A156" i="10" s="1"/>
  <c r="A157" i="10" s="1"/>
  <c r="A158" i="10" s="1"/>
  <c r="A159" i="10" s="1"/>
  <c r="A160" i="10" s="1"/>
  <c r="A161" i="10" s="1"/>
  <c r="A162" i="10" s="1"/>
  <c r="A163" i="10" s="1"/>
  <c r="A164" i="10" s="1"/>
  <c r="A165" i="10" s="1"/>
  <c r="A166" i="10" s="1"/>
  <c r="A167" i="10" s="1"/>
  <c r="A168" i="10" s="1"/>
  <c r="A169" i="10" s="1"/>
  <c r="A170" i="10" s="1"/>
  <c r="A171" i="10" s="1"/>
  <c r="A172" i="10" s="1"/>
  <c r="A173" i="10" s="1"/>
  <c r="A174" i="10" s="1"/>
  <c r="A175" i="10" s="1"/>
  <c r="A176" i="10" s="1"/>
  <c r="A177" i="10" s="1"/>
  <c r="A178" i="10" s="1"/>
  <c r="A179" i="10" s="1"/>
  <c r="A180" i="10" s="1"/>
  <c r="A181" i="10" s="1"/>
  <c r="A182" i="10" s="1"/>
  <c r="A183" i="10" s="1"/>
  <c r="A184" i="10" s="1"/>
  <c r="A185" i="10" s="1"/>
  <c r="A186" i="10" s="1"/>
  <c r="A187" i="10" s="1"/>
  <c r="A188" i="10" s="1"/>
  <c r="A189" i="10" s="1"/>
  <c r="A190" i="10" s="1"/>
  <c r="A191" i="10" s="1"/>
  <c r="A192" i="10" s="1"/>
  <c r="A193" i="10" s="1"/>
  <c r="A194" i="10" s="1"/>
  <c r="A195" i="10" s="1"/>
  <c r="A196" i="10" s="1"/>
  <c r="A197" i="10" s="1"/>
  <c r="A198" i="10" s="1"/>
  <c r="A199" i="10" s="1"/>
  <c r="A200" i="10" s="1"/>
  <c r="A201" i="10" s="1"/>
  <c r="A202" i="10" s="1"/>
  <c r="A203" i="10" s="1"/>
  <c r="A204" i="10" s="1"/>
  <c r="A205" i="10" s="1"/>
  <c r="A206" i="10" s="1"/>
  <c r="A207" i="10" s="1"/>
  <c r="A208" i="10" s="1"/>
  <c r="A209" i="10" s="1"/>
  <c r="A210" i="10" s="1"/>
  <c r="A211" i="10" s="1"/>
  <c r="A212" i="10" s="1"/>
  <c r="A213" i="10" s="1"/>
  <c r="A214" i="10" s="1"/>
  <c r="A215" i="10" s="1"/>
  <c r="A216" i="10" s="1"/>
  <c r="A217" i="10" s="1"/>
  <c r="A218" i="10" s="1"/>
  <c r="A219" i="10" s="1"/>
  <c r="A220" i="10" s="1"/>
  <c r="A221" i="10" s="1"/>
  <c r="A222" i="10" s="1"/>
  <c r="A223" i="10" s="1"/>
  <c r="A224" i="10" s="1"/>
  <c r="A225" i="10" s="1"/>
  <c r="A226" i="10" s="1"/>
  <c r="A227" i="10" s="1"/>
  <c r="A228" i="10" s="1"/>
  <c r="A229" i="10" s="1"/>
  <c r="A230" i="10" s="1"/>
  <c r="A231" i="10" s="1"/>
  <c r="A232" i="10" s="1"/>
  <c r="A233" i="10" s="1"/>
  <c r="A234" i="10" s="1"/>
  <c r="A235" i="10" s="1"/>
  <c r="A236" i="10" s="1"/>
  <c r="A237" i="10" s="1"/>
  <c r="A238" i="10" s="1"/>
  <c r="A239" i="10" s="1"/>
  <c r="A240" i="10" s="1"/>
  <c r="A241" i="10" s="1"/>
  <c r="A242" i="10" s="1"/>
  <c r="A243" i="10" s="1"/>
  <c r="A244" i="10" s="1"/>
  <c r="A245" i="10" s="1"/>
  <c r="A246" i="10" s="1"/>
  <c r="A247" i="10" s="1"/>
  <c r="A248" i="10" s="1"/>
  <c r="A249" i="10" s="1"/>
  <c r="A250" i="10" s="1"/>
  <c r="A251" i="10" s="1"/>
  <c r="A252" i="10" s="1"/>
  <c r="A253" i="10" s="1"/>
  <c r="A254" i="10" s="1"/>
  <c r="A255" i="10" s="1"/>
  <c r="A256" i="10" s="1"/>
  <c r="A257" i="10" s="1"/>
  <c r="A258" i="10" s="1"/>
  <c r="A259" i="10" s="1"/>
  <c r="A260" i="10" s="1"/>
  <c r="A261" i="10" s="1"/>
  <c r="A262" i="10" s="1"/>
  <c r="A263" i="10" s="1"/>
  <c r="C1" i="16"/>
  <c r="W211" i="10"/>
  <c r="B1" i="24"/>
  <c r="C1" i="24"/>
  <c r="C1" i="9"/>
  <c r="B1" i="9"/>
  <c r="C1" i="21"/>
  <c r="B1" i="21"/>
  <c r="C1" i="20"/>
  <c r="B1" i="20"/>
  <c r="C1" i="14"/>
  <c r="B1" i="14"/>
  <c r="B1" i="12"/>
  <c r="C1" i="19"/>
  <c r="B1" i="19"/>
  <c r="C1" i="1"/>
  <c r="B1" i="1"/>
  <c r="W263" i="10"/>
  <c r="W262" i="10"/>
  <c r="W261" i="10"/>
  <c r="W260" i="10"/>
  <c r="W259" i="10"/>
  <c r="W258" i="10"/>
  <c r="W257" i="10"/>
  <c r="W256" i="10"/>
  <c r="W255" i="10"/>
  <c r="W254" i="10"/>
  <c r="W253" i="10"/>
  <c r="W252" i="10"/>
  <c r="W251" i="10"/>
  <c r="W250" i="10"/>
  <c r="W249" i="10"/>
  <c r="W248" i="10"/>
  <c r="W247" i="10"/>
  <c r="W246" i="10"/>
  <c r="W245" i="10"/>
  <c r="W244" i="10"/>
  <c r="W243" i="10"/>
  <c r="W242" i="10"/>
  <c r="W241" i="10"/>
  <c r="W240" i="10"/>
  <c r="W239" i="10"/>
  <c r="W238" i="10"/>
  <c r="W237" i="10"/>
  <c r="W236" i="10"/>
  <c r="W235" i="10"/>
  <c r="W234" i="10"/>
  <c r="W233" i="10"/>
  <c r="W232" i="10"/>
  <c r="W231" i="10"/>
  <c r="W230" i="10"/>
  <c r="W229" i="10"/>
  <c r="W228" i="10"/>
  <c r="W227" i="10"/>
  <c r="W226" i="10"/>
  <c r="W225" i="10"/>
  <c r="W224" i="10"/>
  <c r="W223" i="10"/>
  <c r="W222" i="10"/>
  <c r="W221" i="10"/>
  <c r="W220" i="10"/>
  <c r="W219" i="10"/>
  <c r="W218" i="10"/>
  <c r="W217" i="10"/>
  <c r="W216" i="10"/>
  <c r="W215" i="10"/>
  <c r="W214" i="10"/>
  <c r="W213" i="10"/>
  <c r="W212" i="10"/>
  <c r="W210" i="10"/>
  <c r="W209" i="10"/>
  <c r="W208" i="10"/>
  <c r="W207" i="10"/>
  <c r="W206" i="10"/>
  <c r="W205" i="10"/>
  <c r="W204" i="10"/>
  <c r="W203" i="10"/>
  <c r="W202" i="10"/>
  <c r="W201" i="10"/>
  <c r="W200" i="10"/>
  <c r="W199" i="10"/>
  <c r="W198" i="10"/>
  <c r="W197" i="10"/>
  <c r="W196" i="10"/>
  <c r="W195" i="10"/>
  <c r="W194" i="10"/>
  <c r="W193" i="10"/>
  <c r="W192" i="10"/>
  <c r="W191" i="10"/>
  <c r="W190" i="10"/>
  <c r="W189" i="10"/>
  <c r="W188" i="10"/>
  <c r="W187" i="10"/>
  <c r="W186" i="10"/>
  <c r="W185" i="10"/>
  <c r="W184" i="10"/>
  <c r="W183" i="10"/>
  <c r="W181" i="10"/>
  <c r="W182" i="10"/>
  <c r="W180" i="10"/>
  <c r="W179" i="10"/>
  <c r="W178" i="10"/>
  <c r="W177" i="10"/>
  <c r="W176" i="10"/>
  <c r="W175" i="10"/>
  <c r="W174" i="10"/>
  <c r="W173" i="10"/>
  <c r="W172" i="10"/>
  <c r="W171" i="10"/>
  <c r="W170" i="10"/>
  <c r="W169" i="10"/>
  <c r="W168" i="10"/>
  <c r="W167" i="10"/>
  <c r="W166" i="10"/>
  <c r="W165" i="10"/>
  <c r="W164" i="10"/>
  <c r="W163" i="10"/>
  <c r="W162" i="10"/>
  <c r="W161" i="10"/>
  <c r="W160" i="10"/>
  <c r="W159" i="10"/>
  <c r="W158" i="10"/>
  <c r="W157" i="10"/>
  <c r="W156" i="10"/>
  <c r="W155" i="10"/>
  <c r="W154" i="10"/>
  <c r="W153" i="10"/>
  <c r="W152" i="10"/>
  <c r="W151" i="10"/>
  <c r="W150" i="10"/>
  <c r="W149" i="10"/>
  <c r="W148" i="10"/>
  <c r="W147" i="10"/>
  <c r="W146" i="10"/>
  <c r="W145" i="10"/>
  <c r="W144" i="10"/>
  <c r="W143" i="10"/>
  <c r="W142" i="10"/>
  <c r="W141" i="10"/>
  <c r="W140" i="10"/>
  <c r="W139" i="10"/>
  <c r="W138" i="10"/>
  <c r="W137" i="10"/>
  <c r="W136" i="10"/>
  <c r="W135" i="10"/>
  <c r="W134" i="10"/>
  <c r="W133" i="10"/>
  <c r="W132" i="10"/>
  <c r="W131" i="10"/>
  <c r="W128" i="10"/>
  <c r="W130" i="10"/>
  <c r="W127" i="10"/>
  <c r="W129" i="10"/>
  <c r="W126" i="10"/>
  <c r="W125" i="10"/>
  <c r="W124" i="10"/>
  <c r="W123" i="10"/>
  <c r="W122" i="10"/>
  <c r="W121" i="10"/>
  <c r="W120" i="10"/>
  <c r="W119" i="10"/>
  <c r="W118" i="10"/>
  <c r="W117" i="10"/>
  <c r="W116" i="10"/>
  <c r="W115" i="10"/>
  <c r="W114" i="10"/>
  <c r="W113" i="10"/>
  <c r="W112" i="10"/>
  <c r="W111" i="10"/>
  <c r="W110" i="10"/>
  <c r="W109" i="10"/>
  <c r="W108" i="10"/>
  <c r="W107" i="10"/>
  <c r="W106" i="10"/>
  <c r="W105" i="10"/>
  <c r="W104" i="10"/>
  <c r="W103" i="10"/>
  <c r="W102" i="10"/>
  <c r="W101" i="10"/>
  <c r="W100" i="10"/>
  <c r="W99" i="10"/>
  <c r="W98" i="10"/>
  <c r="W97" i="10"/>
  <c r="W96" i="10"/>
  <c r="W95" i="10"/>
  <c r="W94" i="10"/>
  <c r="W93" i="10"/>
  <c r="W92" i="10"/>
  <c r="W91" i="10"/>
  <c r="W90" i="10"/>
  <c r="W89" i="10"/>
  <c r="W88" i="10"/>
  <c r="W87" i="10"/>
  <c r="W86" i="10"/>
  <c r="W85" i="10"/>
  <c r="W84" i="10"/>
  <c r="W83" i="10"/>
  <c r="W82" i="10"/>
  <c r="W81" i="10"/>
  <c r="W80" i="10"/>
  <c r="W79" i="10"/>
  <c r="W78" i="10"/>
  <c r="W77" i="10"/>
  <c r="W76" i="10"/>
  <c r="W58" i="10"/>
  <c r="W75" i="10"/>
  <c r="W74" i="10"/>
  <c r="W73" i="10"/>
  <c r="W72" i="10"/>
  <c r="W71" i="10"/>
  <c r="W70" i="10"/>
  <c r="W69" i="10"/>
  <c r="W68" i="10"/>
  <c r="W67" i="10"/>
  <c r="W66" i="10"/>
  <c r="W65" i="10"/>
  <c r="W64" i="10"/>
  <c r="W63" i="10"/>
  <c r="W62" i="10"/>
  <c r="W61" i="10"/>
  <c r="W60" i="10"/>
  <c r="W59" i="10"/>
  <c r="W57" i="10"/>
  <c r="W56" i="10"/>
  <c r="W55" i="10"/>
  <c r="W54" i="10"/>
  <c r="W53" i="10"/>
  <c r="W52" i="10"/>
  <c r="W51" i="10"/>
  <c r="W50" i="10"/>
  <c r="W49" i="10"/>
  <c r="W48" i="10"/>
  <c r="W47" i="10"/>
  <c r="W46" i="10"/>
  <c r="W45" i="10"/>
  <c r="W43" i="10"/>
  <c r="W44" i="10"/>
  <c r="W42" i="10"/>
  <c r="W41" i="10"/>
  <c r="W40" i="10"/>
  <c r="W39" i="10"/>
  <c r="W38" i="10"/>
  <c r="W37" i="10"/>
  <c r="W36" i="10"/>
  <c r="W35" i="10"/>
  <c r="W34" i="10"/>
  <c r="W33" i="10"/>
  <c r="W32" i="10"/>
  <c r="W31" i="10"/>
  <c r="W30" i="10"/>
  <c r="W29" i="10"/>
  <c r="W28" i="10"/>
  <c r="W27" i="10"/>
  <c r="W26" i="10"/>
  <c r="W25" i="10"/>
  <c r="W24" i="10"/>
  <c r="W23" i="10"/>
  <c r="W22" i="10"/>
  <c r="W21" i="10"/>
  <c r="W20" i="10"/>
  <c r="W19" i="10"/>
  <c r="W18" i="10"/>
  <c r="W17" i="10"/>
  <c r="W16" i="10"/>
  <c r="W15" i="10"/>
  <c r="W14" i="10"/>
  <c r="W9" i="10"/>
  <c r="W13" i="10"/>
  <c r="W12" i="10"/>
  <c r="W11" i="10"/>
  <c r="W10" i="10"/>
  <c r="W8" i="10"/>
  <c r="W7" i="10"/>
  <c r="W6" i="10"/>
  <c r="W5" i="10"/>
  <c r="W4" i="10"/>
  <c r="W3" i="10"/>
  <c r="C1" i="10"/>
  <c r="B1" i="10"/>
  <c r="C1" i="17"/>
  <c r="B1" i="17"/>
  <c r="B1" i="16"/>
  <c r="C1" i="23"/>
  <c r="B1" i="23"/>
  <c r="C1" i="22"/>
  <c r="B1" i="22"/>
</calcChain>
</file>

<file path=xl/comments1.xml><?xml version="1.0" encoding="utf-8"?>
<comments xmlns="http://schemas.openxmlformats.org/spreadsheetml/2006/main">
  <authors>
    <author>Sabine Dickhut</author>
  </authors>
  <commentList>
    <comment ref="A2" authorId="0" shapeId="0">
      <text>
        <r>
          <rPr>
            <b/>
            <sz val="9"/>
            <color indexed="81"/>
            <rFont val="Tahoma"/>
            <family val="2"/>
          </rPr>
          <t>Default sort order is as follows:
1 Frequency Range (Custom list: FR1, FR2, FR1+FR2)
2 No. of Bands, 
3 Total No. of Component Carriers (CC),
4 NR Band 1,
5 NR Band 2, 
6 NR Band 3,
7 NR Band 4,
8 NR Band 5</t>
        </r>
      </text>
    </comment>
    <comment ref="E2" authorId="0" shapeId="0">
      <text>
        <r>
          <rPr>
            <b/>
            <sz val="9"/>
            <color indexed="81"/>
            <rFont val="Tahoma"/>
            <family val="2"/>
          </rPr>
          <t xml:space="preserve">N/A: </t>
        </r>
        <r>
          <rPr>
            <sz val="9"/>
            <color indexed="81"/>
            <rFont val="Tahoma"/>
            <family val="2"/>
          </rPr>
          <t xml:space="preserve">No UL CA defined in specification for any BCS.
</t>
        </r>
        <r>
          <rPr>
            <b/>
            <sz val="9"/>
            <color indexed="81"/>
            <rFont val="Tahoma"/>
            <family val="2"/>
          </rPr>
          <t>Not Supported</t>
        </r>
        <r>
          <rPr>
            <sz val="9"/>
            <color indexed="81"/>
            <rFont val="Tahoma"/>
            <family val="2"/>
          </rPr>
          <t>: UL CA defined in specification but no PTCRB Operator supports it.</t>
        </r>
      </text>
    </comment>
  </commentList>
</comments>
</file>

<file path=xl/comments2.xml><?xml version="1.0" encoding="utf-8"?>
<comments xmlns="http://schemas.openxmlformats.org/spreadsheetml/2006/main">
  <authors>
    <author>Sabine Dickhut</author>
  </authors>
  <commentList>
    <comment ref="E2" authorId="0" shapeId="0">
      <text>
        <r>
          <rPr>
            <b/>
            <sz val="9"/>
            <color indexed="81"/>
            <rFont val="Tahoma"/>
            <family val="2"/>
          </rPr>
          <t xml:space="preserve">N/A: </t>
        </r>
        <r>
          <rPr>
            <sz val="9"/>
            <color indexed="81"/>
            <rFont val="Tahoma"/>
            <family val="2"/>
          </rPr>
          <t xml:space="preserve">No UL CA defined in specification.
</t>
        </r>
        <r>
          <rPr>
            <b/>
            <sz val="9"/>
            <color indexed="81"/>
            <rFont val="Tahoma"/>
            <family val="2"/>
          </rPr>
          <t>Not Supported</t>
        </r>
        <r>
          <rPr>
            <sz val="9"/>
            <color indexed="81"/>
            <rFont val="Tahoma"/>
            <family val="2"/>
          </rPr>
          <t>: UL CA defined in specification but no PTCRB Operator supports it.</t>
        </r>
      </text>
    </comment>
  </commentList>
</comments>
</file>

<file path=xl/sharedStrings.xml><?xml version="1.0" encoding="utf-8"?>
<sst xmlns="http://schemas.openxmlformats.org/spreadsheetml/2006/main" count="6374" uniqueCount="1152">
  <si>
    <t>Duplex Mode</t>
  </si>
  <si>
    <t>Category 0</t>
  </si>
  <si>
    <t>Category 1bis</t>
  </si>
  <si>
    <t>Category M1 + M2</t>
  </si>
  <si>
    <t>Category NB1 + NB2</t>
  </si>
  <si>
    <t>FDD</t>
  </si>
  <si>
    <t>Yes</t>
  </si>
  <si>
    <t>No</t>
  </si>
  <si>
    <t>TDD</t>
  </si>
  <si>
    <t xml:space="preserve">Note: No validation is required to LTE band 3, 28 and relevant CA band combination based on PTCRB decision. </t>
  </si>
  <si>
    <t>LTE &lt;&gt; LTE</t>
  </si>
  <si>
    <t>LTE &lt;&gt;UMTS</t>
  </si>
  <si>
    <t>[FDD2-FDD5]</t>
  </si>
  <si>
    <t>[FDD2-FDDII]</t>
  </si>
  <si>
    <t>[FDD2-FDD4]</t>
  </si>
  <si>
    <t>[FDD2-FDDIV]</t>
  </si>
  <si>
    <t>[FDD2-FDD7]</t>
  </si>
  <si>
    <t>[FDD2-FDDV]</t>
  </si>
  <si>
    <t>[FDD2-FDD12]</t>
  </si>
  <si>
    <t xml:space="preserve">[FDD4-FDDII] </t>
  </si>
  <si>
    <t>[FDD2-FDD17]</t>
  </si>
  <si>
    <t>[FDD4-FDDIV]</t>
  </si>
  <si>
    <t>[FDD2-FDD30]</t>
  </si>
  <si>
    <t>[FDD4-FDDV]</t>
  </si>
  <si>
    <t>[FDD2-FDD66]</t>
  </si>
  <si>
    <t>[FDD5-FDDII]</t>
  </si>
  <si>
    <t>[FDD2-FDD71]</t>
  </si>
  <si>
    <t>[FDD5-FDDV]</t>
  </si>
  <si>
    <t>[FDD4-FDD5]</t>
  </si>
  <si>
    <t>[FDD7-FDDII]</t>
  </si>
  <si>
    <t>[FDD4-FDD7]</t>
  </si>
  <si>
    <t>[FDD7-FDDV]</t>
  </si>
  <si>
    <t>[FDD4-FDD12]</t>
  </si>
  <si>
    <t>[FDD12-FDDII]</t>
  </si>
  <si>
    <t>[FDD4-FDD13]</t>
  </si>
  <si>
    <t>[FDD12-FDDIV]</t>
  </si>
  <si>
    <t>[FDD4-FDD17]</t>
  </si>
  <si>
    <t>[FDD12-FDDV]</t>
  </si>
  <si>
    <t>[FDD4-FDD30]</t>
  </si>
  <si>
    <t>[FDD13-FDDII]</t>
  </si>
  <si>
    <t>[FDD4-FDD66]</t>
  </si>
  <si>
    <t>[FDD13-FDDIV]</t>
  </si>
  <si>
    <t>[FDD4-FDD71]</t>
  </si>
  <si>
    <t>[FDD13-FDDV]</t>
  </si>
  <si>
    <t>[FDD5-FDD7]</t>
  </si>
  <si>
    <t>[FDD17-FDDII]</t>
  </si>
  <si>
    <t>[FDD5-FDD12]</t>
  </si>
  <si>
    <t>[FDD17-FDDV]</t>
  </si>
  <si>
    <t>[FDD5-FDD17]</t>
  </si>
  <si>
    <t>[FDD30-FDDII]</t>
  </si>
  <si>
    <t>[FDD5-FDD30]</t>
  </si>
  <si>
    <t>[FDD30-FDDV]  </t>
  </si>
  <si>
    <t>[FDD5-FDD66]</t>
  </si>
  <si>
    <t>[FDD66-FDDII]</t>
  </si>
  <si>
    <t>[FDD5-FDD71]</t>
  </si>
  <si>
    <t>[FDD66-FDDIV] </t>
  </si>
  <si>
    <t>[FDD7-FDD13]</t>
  </si>
  <si>
    <t>[FDD66-FDDV]  </t>
  </si>
  <si>
    <t>[FDD7-FDD66]</t>
  </si>
  <si>
    <t>[FDD71-FDDII]  </t>
  </si>
  <si>
    <t>[FDD12-FDD30]</t>
  </si>
  <si>
    <t>[FDD71-FDDIV]  </t>
  </si>
  <si>
    <t>[FDD12-FDD66]</t>
  </si>
  <si>
    <t>[FDD12-FDD71]</t>
  </si>
  <si>
    <t>[FDD13-FDD66]</t>
  </si>
  <si>
    <t>[FDD17-FDD30]</t>
  </si>
  <si>
    <t>[FDD17-FDD66]</t>
  </si>
  <si>
    <t>[FDD30-FDD66]</t>
  </si>
  <si>
    <t>[FDD66-FDD66]</t>
  </si>
  <si>
    <t>[FDD66-FDD71]</t>
  </si>
  <si>
    <t>[FDD71-FDD71]</t>
  </si>
  <si>
    <t>[TDD48-FDD66]</t>
  </si>
  <si>
    <t>Note: “ &lt;&gt; ” indicates bi-directional.</t>
  </si>
  <si>
    <t>LTE LAA DL CA_2A-46A</t>
  </si>
  <si>
    <t>20+20</t>
  </si>
  <si>
    <t>2CA</t>
  </si>
  <si>
    <t>LTE LAA DL CA_2A-46D</t>
  </si>
  <si>
    <t>20+60</t>
  </si>
  <si>
    <t>4CA</t>
  </si>
  <si>
    <t>LTE LAA DL CA_4A-46A</t>
  </si>
  <si>
    <t>LTE LAA DL CA_4A-46D</t>
  </si>
  <si>
    <t>LTE LAA DL CA_46D-66A</t>
  </si>
  <si>
    <t>LTE LAA DL CA_2A-46D-66A</t>
  </si>
  <si>
    <t>20+60+20</t>
  </si>
  <si>
    <t>5CA</t>
  </si>
  <si>
    <t>LTE LAA DL CA_2A-2A-46D</t>
  </si>
  <si>
    <t>20+20+60</t>
  </si>
  <si>
    <t>LTE LAA DL CA_46D-66A-66A</t>
  </si>
  <si>
    <t>60+20+20</t>
  </si>
  <si>
    <t>LTE LAA DL CA_2A-46E</t>
  </si>
  <si>
    <t>20+80</t>
  </si>
  <si>
    <t>LTE LAA DL CA_46E-66A</t>
  </si>
  <si>
    <t>80+20</t>
  </si>
  <si>
    <t>LTE LAA DL CA_4A-46A-46A</t>
  </si>
  <si>
    <t>20+20+20</t>
  </si>
  <si>
    <t>3CA</t>
  </si>
  <si>
    <t>LTE LAA DL CA_2A-46A-46A</t>
  </si>
  <si>
    <t>LTE LAA DL CA_4A-46C</t>
  </si>
  <si>
    <t>20+40</t>
  </si>
  <si>
    <t>LTE LAA DL CA_2A-46C</t>
  </si>
  <si>
    <t>LTE LAA DL CA_46C_66A</t>
  </si>
  <si>
    <t>40+20</t>
  </si>
  <si>
    <t>LTE LAA DL CA_4A-46A-46C</t>
  </si>
  <si>
    <t>20+20+40</t>
  </si>
  <si>
    <t>LTE LAA DL CA_2A-46A-46C</t>
  </si>
  <si>
    <t>LTE LAA DL CA_46A-46C-66A</t>
  </si>
  <si>
    <t>20+40+20</t>
  </si>
  <si>
    <t>LTE LAA DL CA_46A-46D-66A</t>
  </si>
  <si>
    <t>LTE LAA DL CA_4A-46A-46D</t>
  </si>
  <si>
    <t>LTE LAA DL CA_2A-46A-46D</t>
  </si>
  <si>
    <t>LTE LAA DL CA_2A-46A-46C-66A</t>
  </si>
  <si>
    <t>20+20+40+20</t>
  </si>
  <si>
    <t>LTE LAA DL CA_2A-46A-46A-66A</t>
  </si>
  <si>
    <t>20+20+20+20</t>
  </si>
  <si>
    <t>LTE LAA DL CA_2A-46A-66A</t>
  </si>
  <si>
    <t>LTE LAA DL CA_7A-46D</t>
  </si>
  <si>
    <t>LTE LAA DL CA_2A-46E-66A</t>
  </si>
  <si>
    <t>20+80+20</t>
  </si>
  <si>
    <t>6CA</t>
  </si>
  <si>
    <t>2CA UL</t>
  </si>
  <si>
    <t>CA_2A-2A</t>
  </si>
  <si>
    <t>CA_2A-4A</t>
  </si>
  <si>
    <t>CA_2A-5A</t>
  </si>
  <si>
    <t>CA_2A-12A</t>
  </si>
  <si>
    <t>CA_2A-14A</t>
  </si>
  <si>
    <t>CA_2A-17A</t>
  </si>
  <si>
    <t>CA_2A-29A</t>
  </si>
  <si>
    <t>CA_2A-30A</t>
  </si>
  <si>
    <t>CA_2A-66A</t>
  </si>
  <si>
    <t>CA_2C</t>
  </si>
  <si>
    <t>CA_2A-71A</t>
  </si>
  <si>
    <t>CA_3A-7A</t>
  </si>
  <si>
    <t>CA_4A-4A</t>
  </si>
  <si>
    <t>CA_4A-5A</t>
  </si>
  <si>
    <t>CA_4A-7A</t>
  </si>
  <si>
    <t>CA_4A-12A</t>
  </si>
  <si>
    <t>CA_4A-13A</t>
  </si>
  <si>
    <t>CA_4A-17A</t>
  </si>
  <si>
    <t>CA_4A-29A</t>
  </si>
  <si>
    <t>CA_4A-30A</t>
  </si>
  <si>
    <t>CA_4A-71A</t>
  </si>
  <si>
    <t>CA_5A-12A</t>
  </si>
  <si>
    <t>CA_5A-29A</t>
  </si>
  <si>
    <t>CA_5A-30A</t>
  </si>
  <si>
    <t>CA_5A-66A</t>
  </si>
  <si>
    <t>CA_7A-7A</t>
  </si>
  <si>
    <t>CA_7A-28A</t>
  </si>
  <si>
    <t>CA_12A-30A</t>
  </si>
  <si>
    <t>CA_12A-66A</t>
  </si>
  <si>
    <t>CA_14A-30A</t>
  </si>
  <si>
    <t>CA_14A-66A</t>
  </si>
  <si>
    <t>CA_29A-30A CA_29A-66A</t>
  </si>
  <si>
    <t>CA_30A-66</t>
  </si>
  <si>
    <t>CA_42A-42A</t>
  </si>
  <si>
    <t>CA_42C</t>
  </si>
  <si>
    <t>CA_43A-43A</t>
  </si>
  <si>
    <t>CA_43C</t>
  </si>
  <si>
    <t>CA_66A-66A</t>
  </si>
  <si>
    <t>CA_66B</t>
  </si>
  <si>
    <t>CA_66C</t>
  </si>
  <si>
    <t>CA_66A-71A</t>
  </si>
  <si>
    <t>CA_48C</t>
  </si>
  <si>
    <t>CA_48A-48A</t>
  </si>
  <si>
    <t>CA_48A-66A</t>
  </si>
  <si>
    <t>CA_2A-48A</t>
  </si>
  <si>
    <t>CA_2A-2A-4A</t>
  </si>
  <si>
    <t>CA_2A-2A-12A</t>
  </si>
  <si>
    <t>CA_2A-2A-14A</t>
  </si>
  <si>
    <t>CA_2A-2A-30A</t>
  </si>
  <si>
    <t>CA_2A-2A-66A</t>
  </si>
  <si>
    <t>CA_2A-2A-71A</t>
  </si>
  <si>
    <t>CA_2A-4A-4A</t>
  </si>
  <si>
    <t>CA_2A-4A-5A</t>
  </si>
  <si>
    <t>CA_2A-4A-7A</t>
  </si>
  <si>
    <t>CA_2A-4A-12A</t>
  </si>
  <si>
    <t>CA_2A-4A-29A</t>
  </si>
  <si>
    <t>CA_2A-4A-30A</t>
  </si>
  <si>
    <t>CA_2A-4A-71A</t>
  </si>
  <si>
    <t>CA_2A-5A-29A</t>
  </si>
  <si>
    <t>CA_2A-5A-30A</t>
  </si>
  <si>
    <t>CA_2A-5A-66A</t>
  </si>
  <si>
    <t>CA_2A-7A-7A</t>
  </si>
  <si>
    <t>CA_2A-7C</t>
  </si>
  <si>
    <t>CA_2A-7A-12A</t>
  </si>
  <si>
    <t>CA_2A-12A-30A</t>
  </si>
  <si>
    <t>CA_2A-12A-66A</t>
  </si>
  <si>
    <t xml:space="preserve">CA_2A-13A-66A </t>
  </si>
  <si>
    <t>CA_2A-14A-30A</t>
  </si>
  <si>
    <t>CA_2A-14A-66A</t>
  </si>
  <si>
    <t>CA_2A-29A-30A</t>
  </si>
  <si>
    <t>CA_2A-30A-66A</t>
  </si>
  <si>
    <t>CA_2A-66A-66A</t>
  </si>
  <si>
    <t>CA_2A-66A-71A</t>
  </si>
  <si>
    <t>CA_2A-66C</t>
  </si>
  <si>
    <t>CA_2C-66A</t>
  </si>
  <si>
    <t>CA_3A-7A-28A</t>
  </si>
  <si>
    <t>CA_4A-4A-5A</t>
  </si>
  <si>
    <t>CA_4A-4A-12A</t>
  </si>
  <si>
    <t>CA_4A-4A-71A</t>
  </si>
  <si>
    <t>CA_4A-5A-29A</t>
  </si>
  <si>
    <t>CA_4A-5A-30A</t>
  </si>
  <si>
    <t>CA_4A-7A-7A</t>
  </si>
  <si>
    <t>CA_4A-7A-12A</t>
  </si>
  <si>
    <r>
      <t>CA_4A-7C</t>
    </r>
    <r>
      <rPr>
        <sz val="10"/>
        <color theme="1"/>
        <rFont val="Times New Roman"/>
        <family val="1"/>
      </rPr>
      <t xml:space="preserve"> </t>
    </r>
  </si>
  <si>
    <t>CA_4A-12B</t>
  </si>
  <si>
    <t>CA_4A-12A-30A</t>
  </si>
  <si>
    <t>CA_4A-29A-30A</t>
  </si>
  <si>
    <t>CA_5A-5A-66A</t>
  </si>
  <si>
    <t>CA_5A-30A-66A</t>
  </si>
  <si>
    <t xml:space="preserve">CA_5A-66A-66A </t>
  </si>
  <si>
    <t>CA_5A-66C</t>
  </si>
  <si>
    <t xml:space="preserve">CA_7A-66A-66A </t>
  </si>
  <si>
    <t>CA_12A-30A-66A</t>
  </si>
  <si>
    <t xml:space="preserve">CA_12A-66A-66A </t>
  </si>
  <si>
    <t>CA_12A-66C</t>
  </si>
  <si>
    <t>CA_13A-66A-66A</t>
  </si>
  <si>
    <t>CA_13A-66C</t>
  </si>
  <si>
    <t>CA_14A-30A-66A</t>
  </si>
  <si>
    <t>CA_14A-66A-66A</t>
  </si>
  <si>
    <t>CA_29A-30A-66A</t>
  </si>
  <si>
    <t>CA_29A-66A-66A</t>
  </si>
  <si>
    <t>CA_29A-66C</t>
  </si>
  <si>
    <t>CA_30A-66A-66A</t>
  </si>
  <si>
    <t>CA_42A-42C</t>
  </si>
  <si>
    <t>CA_42D</t>
  </si>
  <si>
    <t>CA_66A-66A-66A</t>
  </si>
  <si>
    <t>CA_66A-66A-71A</t>
  </si>
  <si>
    <t>CA_66A-66C</t>
  </si>
  <si>
    <t>CA_66D</t>
  </si>
  <si>
    <t>CA_48D</t>
  </si>
  <si>
    <t>CA_48C-66A</t>
  </si>
  <si>
    <t>CA_2A-48A-66A</t>
  </si>
  <si>
    <t>CA_48A-48A-66A</t>
  </si>
  <si>
    <t>CA_48A-66C</t>
  </si>
  <si>
    <t>CA_48C-48A</t>
  </si>
  <si>
    <t xml:space="preserve">CA_2A-2A-5A-30A  </t>
  </si>
  <si>
    <t xml:space="preserve">CA_2A-2A-5A-66A </t>
  </si>
  <si>
    <t>CA_2A-2A-7A-66A</t>
  </si>
  <si>
    <t xml:space="preserve">CA_2A-2A-4A-12A </t>
  </si>
  <si>
    <t xml:space="preserve">CA_2A-2A-12A-30A  </t>
  </si>
  <si>
    <t xml:space="preserve">CA_2A-2A-12A-66A  </t>
  </si>
  <si>
    <t xml:space="preserve">CA_2A-2A-14A-66A </t>
  </si>
  <si>
    <t xml:space="preserve">CA_2A-2A-29A-30A  </t>
  </si>
  <si>
    <t>CA_2A-2A-66A-66A</t>
  </si>
  <si>
    <t xml:space="preserve">CA_2A-2A-66C  </t>
  </si>
  <si>
    <t xml:space="preserve">CA_2A-4A-4A-12A  </t>
  </si>
  <si>
    <t xml:space="preserve">CA_2A-4A-5A-12A </t>
  </si>
  <si>
    <t xml:space="preserve">CA_2A-4A-5A-29A </t>
  </si>
  <si>
    <t xml:space="preserve">CA_2A-4A-5A-30A  </t>
  </si>
  <si>
    <t>CA_2A-4A-7A-7A</t>
  </si>
  <si>
    <t>CA_2A-4A-7C</t>
  </si>
  <si>
    <t>CA_2A-4A-7A-12A</t>
  </si>
  <si>
    <t xml:space="preserve">CA_2A-4A-12A-30A </t>
  </si>
  <si>
    <t>CA_2A-4A-29A-30A</t>
  </si>
  <si>
    <t xml:space="preserve">CA_2A-5B-30A  </t>
  </si>
  <si>
    <t xml:space="preserve">CA_2A-5B-66A  </t>
  </si>
  <si>
    <t>CA_2A-5A-30A-66A</t>
  </si>
  <si>
    <t>CA_2A-5A-66A-66A</t>
  </si>
  <si>
    <t>CA_2A-12A-30A-66A</t>
  </si>
  <si>
    <t>CA_2A-12A-66A-66A</t>
  </si>
  <si>
    <t>CA_2A-12A-66C</t>
  </si>
  <si>
    <t>CA_2A-14A-30A-66A</t>
  </si>
  <si>
    <t>CA_2A-14A-66A-66A</t>
  </si>
  <si>
    <t xml:space="preserve">CA_2A-29A-30A-66A </t>
  </si>
  <si>
    <t>CA_2C-12A-30A</t>
  </si>
  <si>
    <t>CA_2C-29A-30A</t>
  </si>
  <si>
    <t>CA_2C-66A-66A</t>
  </si>
  <si>
    <t>CA_4A-4A-5A-30A</t>
  </si>
  <si>
    <r>
      <t xml:space="preserve">CA_4A-4A-12A-30A </t>
    </r>
    <r>
      <rPr>
        <i/>
        <sz val="10"/>
        <color theme="1"/>
        <rFont val="Times New Roman"/>
        <family val="1"/>
      </rPr>
      <t>[</t>
    </r>
    <r>
      <rPr>
        <i/>
        <sz val="8"/>
        <color theme="1"/>
        <rFont val="Arial"/>
        <family val="2"/>
      </rPr>
      <t>CA band combination not exist in core requirement (TS36.101)]</t>
    </r>
  </si>
  <si>
    <t>CA_5B-30A-66A</t>
  </si>
  <si>
    <t>CA_5B-66A-66A</t>
  </si>
  <si>
    <t>CA_5A-30A-66A-66A</t>
  </si>
  <si>
    <t>CA_12A-30A-66A-66A</t>
  </si>
  <si>
    <t>CA_14A-30A-66A-66A</t>
  </si>
  <si>
    <r>
      <t>[</t>
    </r>
    <r>
      <rPr>
        <i/>
        <sz val="8"/>
        <color theme="1"/>
        <rFont val="Arial"/>
        <family val="2"/>
      </rPr>
      <t>CA band combination not exist in core requirement (TS36.101)]</t>
    </r>
  </si>
  <si>
    <t>CA_29A-30A-66A-66A</t>
  </si>
  <si>
    <t>CA_42A-42D</t>
  </si>
  <si>
    <t>CA_42C-42C</t>
  </si>
  <si>
    <t>CA_42E</t>
  </si>
  <si>
    <t>CA_48E</t>
  </si>
  <si>
    <t>CA_48D-66A</t>
  </si>
  <si>
    <t>CA_48A-48C-66A</t>
  </si>
  <si>
    <t>CA_48C-66C</t>
  </si>
  <si>
    <t>CA_2A-48C-66A</t>
  </si>
  <si>
    <t>CA_2A-48A-48A-66A</t>
  </si>
  <si>
    <t xml:space="preserve">CA_2A-2A-5A-30A-66A </t>
  </si>
  <si>
    <t xml:space="preserve">CA_2A-2A-12A-30A-66A </t>
  </si>
  <si>
    <t xml:space="preserve">CA_2A-2A-5A-66A-66A </t>
  </si>
  <si>
    <t>CA_2A-2A-14A-30A-66A</t>
  </si>
  <si>
    <t xml:space="preserve">CA_2A-2A-14A-66A-66A </t>
  </si>
  <si>
    <t xml:space="preserve">CA_2A-5B-30A-66A </t>
  </si>
  <si>
    <t xml:space="preserve">CA_2A-5B-66A-66A </t>
  </si>
  <si>
    <t>CA_2A-12A-30A-66A-66A</t>
  </si>
  <si>
    <t>CA_2A-14A-30A-66A-66A</t>
  </si>
  <si>
    <t>CA_2A-14A-66A-66A-66A</t>
  </si>
  <si>
    <t>CA_5B-30A-66A-66A</t>
  </si>
  <si>
    <t>CA_2A-2A-12A-66A-66A</t>
  </si>
  <si>
    <t>CA_2A-5A-30A-66A-66A</t>
  </si>
  <si>
    <t>CA_48E-66A</t>
  </si>
  <si>
    <t>CA_2A-66A-48D</t>
  </si>
  <si>
    <t>CA_48C-48C-66A</t>
  </si>
  <si>
    <t>CA_2A-48C-48A-66</t>
  </si>
  <si>
    <t>CA_5B</t>
  </si>
  <si>
    <t>CA_7C</t>
  </si>
  <si>
    <t>Band Combination</t>
  </si>
  <si>
    <t>Comment</t>
  </si>
  <si>
    <t>Type of Carrier Aggregation</t>
  </si>
  <si>
    <t>No. of Component Carriers</t>
  </si>
  <si>
    <t>Bandwidth Combination</t>
  </si>
  <si>
    <t>Frequency Range</t>
  </si>
  <si>
    <t>n2</t>
  </si>
  <si>
    <t>n5</t>
  </si>
  <si>
    <t>n7</t>
  </si>
  <si>
    <t>n66</t>
  </si>
  <si>
    <t>n71</t>
  </si>
  <si>
    <t>n78</t>
  </si>
  <si>
    <t>FR1</t>
  </si>
  <si>
    <t>FR2</t>
  </si>
  <si>
    <t>Version</t>
  </si>
  <si>
    <t>Status</t>
  </si>
  <si>
    <t>Comments</t>
  </si>
  <si>
    <t>1.0.0</t>
  </si>
  <si>
    <t>Draft</t>
  </si>
  <si>
    <t>1.0.1</t>
  </si>
  <si>
    <t>Initial Release</t>
  </si>
  <si>
    <t>1.0.2</t>
  </si>
  <si>
    <t>Editorial Updates</t>
  </si>
  <si>
    <t>For PTCRB Review by September 2016</t>
  </si>
  <si>
    <t>1.1.0</t>
  </si>
  <si>
    <t>Updates</t>
  </si>
  <si>
    <t>PTCRB feedback to add new bands</t>
  </si>
  <si>
    <t>1.2.0</t>
  </si>
  <si>
    <t>1.3.0</t>
  </si>
  <si>
    <t>Updates as agreed at PTCRB #87</t>
  </si>
  <si>
    <t>1.3.1</t>
  </si>
  <si>
    <t>Updates as agreed at PTCRB#88</t>
  </si>
  <si>
    <t>1.3.2</t>
  </si>
  <si>
    <t>Corrections</t>
  </si>
  <si>
    <t>1.     Correct 5CA combinations according to PTCRB 1788049</t>
  </si>
  <si>
    <t>1.3.3</t>
  </si>
  <si>
    <t>1.3.4</t>
  </si>
  <si>
    <t>Updates provided by PTCRB prior to PVG#80</t>
  </si>
  <si>
    <t>1.3.5</t>
  </si>
  <si>
    <t>Updates provided by PTCRB prior to PVG#81</t>
  </si>
  <si>
    <t>Inclusion of TDD bands TDD42, TDD43 and CA combinations</t>
  </si>
  <si>
    <t>1.3.6</t>
  </si>
  <si>
    <t>Updates provided by PTCRB prior to PVG #82</t>
  </si>
  <si>
    <t>Inclusion of TDD band TDD48 and CA combinations</t>
  </si>
  <si>
    <t>1.3.7</t>
  </si>
  <si>
    <t>Corrections of entries in sec. 7</t>
  </si>
  <si>
    <t>LTE LAA DL CA_2A-46A-66A was listed two times and wrongly marked as 4CA</t>
  </si>
  <si>
    <t>1.3.8</t>
  </si>
  <si>
    <t>Adding section 8</t>
  </si>
  <si>
    <t>Inclusion of 5G information to PVG-11 based on document 1892146 R2</t>
  </si>
  <si>
    <t>1.3.9</t>
  </si>
  <si>
    <t>Revision of section 6</t>
  </si>
  <si>
    <t>For some band combinations the notation was not in line with specifications (underscore was used instead of hyphens)</t>
  </si>
  <si>
    <t>1.3.10</t>
  </si>
  <si>
    <t xml:space="preserve">Revisions to document cover page, introduction and to Section 8 </t>
  </si>
  <si>
    <t>Used change marking to update the document title to include LTE-NR CA and EN-DC combinations, updated the Introduction in Section 1 so it specifically applies to LTE and NR, updated Section 8 to include additional NR FR1 and FR2 bands as well as grouping EN-DC combinations by FR and by the number of supported bands in ascending numerical order. Split the tables in Section 8 to make entries easier to find based on RF and number of supported bands and assigned a number to each table for ease of reference.</t>
  </si>
  <si>
    <t>1.3.11</t>
  </si>
  <si>
    <t>Revision to section 2, 4,6 and 8</t>
  </si>
  <si>
    <t>1.3.12</t>
  </si>
  <si>
    <t>Revision in table 8-1, 8-5 and new table 8-11 based on document: “CPWG190806-1_R3 E-UTRA and 5G NR bands”</t>
  </si>
  <si>
    <t>1.     1686097 PVG75_0606_16_PVG-11_V_1_1_0 R1
2.     LTE &gt;UMTS, UMTS &gt; LTE</t>
  </si>
  <si>
    <t>1.     1787063 Update to PVG76_0001_17_PVG-11_V_1_2_0 R3
2.     PVG77_0084_17_ad-hoc_meeting_report_2017-03-15
3.     PVG76_0052_17_PVG-11_V_1_3_0_draft
4.     LAA Bands added</t>
  </si>
  <si>
    <t>1.     Band Combinations added
2.     Band 71 added
3.     New RFTs added
4.     LTE &lt;&gt;CDMA InterRat deleted</t>
  </si>
  <si>
    <t>1.     Adding RFT 101 and 118
2.     Changing some LAA xCA designations
3.     Test Specification List Updated
4.     editorials</t>
  </si>
  <si>
    <t>1.     InterBand &amp; InterRat combinations
2.     Two new CA combinations added</t>
  </si>
  <si>
    <t>LTE &lt;&gt; UMTS</t>
  </si>
  <si>
    <t>RAT(s)</t>
  </si>
  <si>
    <t>5G TCL Mnemonic</t>
  </si>
  <si>
    <t>SA_FR1</t>
  </si>
  <si>
    <t>EN-DC Configuration</t>
  </si>
  <si>
    <t>-</t>
  </si>
  <si>
    <t>Intra-Band Contiguous</t>
  </si>
  <si>
    <t>CA_n71A-n260(2A)</t>
  </si>
  <si>
    <t>CA_n71A-n260(3A)</t>
  </si>
  <si>
    <t>CA_n71A-n260(4A)</t>
  </si>
  <si>
    <t>Band/Band Combination</t>
  </si>
  <si>
    <t>DC_2A_n5A</t>
  </si>
  <si>
    <t>DC_2A_n71A</t>
  </si>
  <si>
    <t>DC_2A_n71B</t>
  </si>
  <si>
    <t>DC_5A_n66A</t>
  </si>
  <si>
    <t>DC_5A_n78A</t>
  </si>
  <si>
    <t>DC_7A_n78A</t>
  </si>
  <si>
    <t>DC_7C_n78A</t>
  </si>
  <si>
    <t>DC_12A_n66A</t>
  </si>
  <si>
    <t>DC_30A_n5A</t>
  </si>
  <si>
    <t>DC_7A-7A_n78A</t>
  </si>
  <si>
    <t>DC_12A_n2A</t>
  </si>
  <si>
    <t>DC_12A_n78A</t>
  </si>
  <si>
    <t>DC_66A_n5A</t>
  </si>
  <si>
    <t>DC_66A_n78A</t>
  </si>
  <si>
    <t>DC_66A_n71A</t>
  </si>
  <si>
    <t>Inter-Band</t>
  </si>
  <si>
    <t>DC_(n)71AA</t>
  </si>
  <si>
    <t>DC_2A_n257A</t>
  </si>
  <si>
    <t>DC_2A_n260A</t>
  </si>
  <si>
    <t>DC_2A-2A_n260A</t>
  </si>
  <si>
    <t>DC_2A_n260(2A)</t>
  </si>
  <si>
    <t>DC_2A_n260(3A)</t>
  </si>
  <si>
    <t>DC_2A_n260(4A)</t>
  </si>
  <si>
    <t>DC_2A_n261(2A)</t>
  </si>
  <si>
    <t>DC_5A_n257A</t>
  </si>
  <si>
    <t>DC_5A_n260A</t>
  </si>
  <si>
    <t>DC_7A_n257A</t>
  </si>
  <si>
    <t>DC_7A-7A_n257A</t>
  </si>
  <si>
    <t>DC_12A_n260A</t>
  </si>
  <si>
    <t>DC_30A_n260A</t>
  </si>
  <si>
    <t>DC_66A-66A_n257A</t>
  </si>
  <si>
    <t>DC_66A-66A_n260A</t>
  </si>
  <si>
    <t>DC_66A_n260A</t>
  </si>
  <si>
    <t>DC_66A_n261(2A)</t>
  </si>
  <si>
    <t>DC_66A_n260(2A)</t>
  </si>
  <si>
    <t>DC_66A_n261M</t>
  </si>
  <si>
    <t>DC_66A_n261L</t>
  </si>
  <si>
    <t>DC_66A_n261K</t>
  </si>
  <si>
    <t>DC_66A_n261J</t>
  </si>
  <si>
    <t>DC_66A_n261I</t>
  </si>
  <si>
    <t>DC_66A_n261H</t>
  </si>
  <si>
    <t>DC_66A_n261G</t>
  </si>
  <si>
    <t>DC_66A_n261A</t>
  </si>
  <si>
    <t>DC_66A_n260(3A)</t>
  </si>
  <si>
    <t>DC_66A_n260(4A)</t>
  </si>
  <si>
    <t>DC_2A-66A_n71A</t>
  </si>
  <si>
    <t>DC_2A-66A_n71B</t>
  </si>
  <si>
    <t>DC_2A-66C_n71A</t>
  </si>
  <si>
    <t>DC_5A-7A_n78A</t>
  </si>
  <si>
    <t>DC_2A-66A_n257A</t>
  </si>
  <si>
    <t>DC_2A-5A_n260A</t>
  </si>
  <si>
    <t>DC_2A-12A_n260A</t>
  </si>
  <si>
    <t>DC_2A-30A_n260A</t>
  </si>
  <si>
    <t>DC_2A-66A_n260A</t>
  </si>
  <si>
    <t>DC_2A-66A_n260(4A)</t>
  </si>
  <si>
    <t>DC_2A-66A_n260(3A)</t>
  </si>
  <si>
    <t>DC_2A-66A_n261(2A)</t>
  </si>
  <si>
    <t>DC_5A-7A_n257A</t>
  </si>
  <si>
    <t>DC_5A-30A_n260A</t>
  </si>
  <si>
    <t>DC_5A-66A_n260A</t>
  </si>
  <si>
    <t>DC_12A-30A_n260A</t>
  </si>
  <si>
    <t>DC_12A-66A_n260A</t>
  </si>
  <si>
    <t>DC_30A-66A_n260A</t>
  </si>
  <si>
    <t>DC_2A-5A_n257A</t>
  </si>
  <si>
    <t>DC_2A-29A_n260A</t>
  </si>
  <si>
    <t>DC_2A-66A_n260(2A)</t>
  </si>
  <si>
    <t>DC_2A-66A_n261A</t>
  </si>
  <si>
    <t>DC_5A-66A_n257A</t>
  </si>
  <si>
    <t>DC_2A-7A-7A-66A_n66A</t>
  </si>
  <si>
    <t>DC_2A-7A-7A-13A_n66A</t>
  </si>
  <si>
    <t>DC_2A-7A-7A-66A_n78A</t>
  </si>
  <si>
    <t>FR1+FR2</t>
  </si>
  <si>
    <t>No. of Bands</t>
  </si>
  <si>
    <t>PVG.11</t>
  </si>
  <si>
    <t>CA_4A-4A-12A-30A</t>
  </si>
  <si>
    <t>Rel-15</t>
  </si>
  <si>
    <t>RAN4
Release</t>
  </si>
  <si>
    <t>Rel-16</t>
  </si>
  <si>
    <t>SA_FR1+FR2_2DL_CA</t>
  </si>
  <si>
    <t>SA_FR1+FR2_3DL_CA</t>
  </si>
  <si>
    <t>SA_FR1+FR2_4DL_CA</t>
  </si>
  <si>
    <t>SA_FR1+FR2_5DL_CA</t>
  </si>
  <si>
    <t>CA_29A-30A</t>
  </si>
  <si>
    <t>CA_29A-66A</t>
  </si>
  <si>
    <t>Intra-Band Non-Contiguous</t>
  </si>
  <si>
    <t>Intra-band Contiguous</t>
  </si>
  <si>
    <t>CA_2A-48D-66A</t>
  </si>
  <si>
    <t>Type of Carrier Aggregation
(NR)</t>
  </si>
  <si>
    <t>No company supports this band in RAN5</t>
  </si>
  <si>
    <t>5.0.0</t>
  </si>
  <si>
    <t>Major rework of PVG.11 based on PVG2008915R1</t>
  </si>
  <si>
    <t>Test Development Priority 
[1, 2 ,3 and C, with 1=highest priority, 3=lowest priority and C=currently available.]</t>
  </si>
  <si>
    <t>TBD</t>
  </si>
  <si>
    <t>TMUS</t>
  </si>
  <si>
    <t>Supporting PTCRB Operator(s)</t>
  </si>
  <si>
    <t>AT&amp;T, Bell</t>
  </si>
  <si>
    <t>Bell</t>
  </si>
  <si>
    <t>n25</t>
  </si>
  <si>
    <t>n30</t>
  </si>
  <si>
    <t>n38</t>
  </si>
  <si>
    <t>n77</t>
  </si>
  <si>
    <t>AT&amp;T</t>
  </si>
  <si>
    <t>Category 1 and Higher</t>
  </si>
  <si>
    <t>AT&amp;T, FirstNet</t>
  </si>
  <si>
    <t>C</t>
  </si>
  <si>
    <t>2CA DL</t>
  </si>
  <si>
    <t>3CA DL</t>
  </si>
  <si>
    <t>4CA DL</t>
  </si>
  <si>
    <t>5CA DL</t>
  </si>
  <si>
    <t>Overview of Required Frequency Bands and Frequency Band Combinations for E-UTRA and 5G</t>
  </si>
  <si>
    <t>CA_n71B</t>
  </si>
  <si>
    <t>E-UTRA Operating Band</t>
  </si>
  <si>
    <t>Rel-13</t>
  </si>
  <si>
    <t>Rel-14</t>
  </si>
  <si>
    <t>Rel-12</t>
  </si>
  <si>
    <t>Rel-11</t>
  </si>
  <si>
    <t>Overall Completion after RAN5#87</t>
  </si>
  <si>
    <t>DC_2A_n261A</t>
  </si>
  <si>
    <t>DC_5A_n2A</t>
  </si>
  <si>
    <t>DC_66C_n71A</t>
  </si>
  <si>
    <t>DC_66A_n71B</t>
  </si>
  <si>
    <t>RAN4 
Release</t>
  </si>
  <si>
    <t>2</t>
  </si>
  <si>
    <t>3</t>
  </si>
  <si>
    <t>1/1/2</t>
  </si>
  <si>
    <t>1/1/2/2</t>
  </si>
  <si>
    <t>2/2/3</t>
  </si>
  <si>
    <t>1/2/2</t>
  </si>
  <si>
    <t>Default Sort Key</t>
  </si>
  <si>
    <t>Bell, SaskTel</t>
  </si>
  <si>
    <t>SaskTel</t>
  </si>
  <si>
    <t>5.1.0</t>
  </si>
  <si>
    <t>Updates after 3GPP RAN5#87, addition of information and rearrangement of data to make it easier to read</t>
  </si>
  <si>
    <t>CA_2A-13A-66A</t>
  </si>
  <si>
    <t>CA_2A-2A-5A-30A</t>
  </si>
  <si>
    <t>CA_2A-2A-5A-66A</t>
  </si>
  <si>
    <t>CA_2A-2A-12A-30A</t>
  </si>
  <si>
    <t>CA_2A-2A-12A-66A</t>
  </si>
  <si>
    <t>CA_4A-7C</t>
  </si>
  <si>
    <t>CA_5A-66A-66A</t>
  </si>
  <si>
    <t>CA_7A-66A-66A</t>
  </si>
  <si>
    <t>CA_12A-66A-66A</t>
  </si>
  <si>
    <t>CA_2A-2A-4A-12A</t>
  </si>
  <si>
    <t>CA_2A-2A-14A-66A</t>
  </si>
  <si>
    <t>CA_2A-2A-29A-30A</t>
  </si>
  <si>
    <t>CA_2A-2A-66C</t>
  </si>
  <si>
    <t>CA_2A-4A-4A-12A</t>
  </si>
  <si>
    <t>CA_2A-4A-5A-12A</t>
  </si>
  <si>
    <t>CA_2A-4A-5A-29A</t>
  </si>
  <si>
    <t>CA_2A-4A-5A-30A</t>
  </si>
  <si>
    <t>CA_2A-4A-12A-30A</t>
  </si>
  <si>
    <t>CA_2A-5B-30A</t>
  </si>
  <si>
    <t>CA_2A-5B-66A</t>
  </si>
  <si>
    <t>CA_2A-29A-30A-66A</t>
  </si>
  <si>
    <t>CA_2A-2A-5A-30A-66A</t>
  </si>
  <si>
    <t>CA_2A-2A-5A-66A-66A</t>
  </si>
  <si>
    <t>CA_2A-2A-12A-30A-66A</t>
  </si>
  <si>
    <t>CA_2A-2A-14A-66A-66A</t>
  </si>
  <si>
    <t>CA_2A-5B-30A-66A</t>
  </si>
  <si>
    <t>CA_2A-5B-66A-66A</t>
  </si>
  <si>
    <t>[FDD4-FDDII]</t>
  </si>
  <si>
    <t>AT&amp;T, Rogers, TMUS, US Cellular</t>
  </si>
  <si>
    <t>AT&amp;T, Bell, FirstNet, Rogers, SaskTel, TELUS, TMUS</t>
  </si>
  <si>
    <t>AT&amp;T, Bell, Rogers, SaskTel, TELUS, TMUS</t>
  </si>
  <si>
    <t>Bell, Rogers, SaskTel, TELUS</t>
  </si>
  <si>
    <t>Bell, SaskTel, TELUS</t>
  </si>
  <si>
    <t>TMUS, SaskTel</t>
  </si>
  <si>
    <t>CA_30A-66A</t>
  </si>
  <si>
    <t>CA_2A-48A-48C-66A</t>
  </si>
  <si>
    <t>Overall Completion after RAN5#88</t>
  </si>
  <si>
    <t>Table 1_NR SA</t>
  </si>
  <si>
    <t>Table 2_NR-CA</t>
  </si>
  <si>
    <t>Table 3_NR-DC</t>
  </si>
  <si>
    <t>Table 4_EN-DC</t>
  </si>
  <si>
    <t>Table 5_LTE</t>
  </si>
  <si>
    <t>Table 6_LTE-CA</t>
  </si>
  <si>
    <t>Table 7_LTE-LAA</t>
  </si>
  <si>
    <t>Table 8_LTE IBand &amp; 4G-3G IRAT</t>
  </si>
  <si>
    <t>Revision History</t>
  </si>
  <si>
    <t>--&gt; Cover</t>
  </si>
  <si>
    <t>AT&amp;T, TMUS</t>
  </si>
  <si>
    <t>1/3</t>
  </si>
  <si>
    <t>AT&amp;T, TMUS, US Cellular</t>
  </si>
  <si>
    <t>TMUS, US Cellular</t>
  </si>
  <si>
    <t>Rogers, TMUS, US Cellular</t>
  </si>
  <si>
    <t>Rogers, TELUS, TMUS, US Cellular</t>
  </si>
  <si>
    <t>1/2</t>
  </si>
  <si>
    <t>Bell, TELUS</t>
  </si>
  <si>
    <t>AT&amp;T, Rogers, US Cellular</t>
  </si>
  <si>
    <t>AT&amp;T, Rogers, SaskTel, US Cellular</t>
  </si>
  <si>
    <t>TELUS</t>
  </si>
  <si>
    <t>Updates after 3GPP RAN5#88, alignment with NAPRD.03, updated Supporting PTCRB Operator(s) and Test Development Priority and added links for better navigation</t>
  </si>
  <si>
    <t>US Cellular</t>
  </si>
  <si>
    <t>LTE Device Category Standardization Status by Band</t>
  </si>
  <si>
    <t>5.1.1</t>
  </si>
  <si>
    <t>n41</t>
  </si>
  <si>
    <t>5.2.0</t>
  </si>
  <si>
    <t>• Cover: Updated version and date. Added links to tabs for improved navigation.
• Table 1, 2 , 4, 6: Added column "Overall Completion after RAN5#88" and added completion rate for bands, band combinations and EN-DC configurations which are listed as "Not Specified"
• Table 1: Added FirstNet
• Table 4: Changed status to "Specified" for EN-DC configurations which have been 100% by 3GPP. Added Supporting PTCRB Operator(s) and Test Development Priority
• Table 5: Updated band85 to indicate "Yes" for "Category 1 and Higher". Added an “LTE Device Category Standardization Status by Band” header to the LTE Table 6 and corrected the alternating shading of rows.
• Table 6: Changed status to "Specified" for CA band combinations which have been 100% by 3GPP. Corrected title of table in header.
• Table 7: Corrected title of table in header.
• All: Changed font color of table header to white for better readability. Added link back to "Cover" tab for improved navigation.</t>
  </si>
  <si>
    <t>Added NR SA band n41 and corrected no. of CC for DC_66C_n71A</t>
  </si>
  <si>
    <t>• Cover: Updated version and date.
• Table 1: Added information for band n41.
• Table 4: Corrected no. of CC for DC_66C_n71A from 2 to 3</t>
  </si>
  <si>
    <t>N/A</t>
  </si>
  <si>
    <t>Mandatory</t>
  </si>
  <si>
    <t>Table 9_Inter-RAT (5G-4G)</t>
  </si>
  <si>
    <t>5G&lt;&gt;4G</t>
  </si>
  <si>
    <t>• 	Conversion of PVG.11 from word document to excel document for ease of use and maintenance.
• 	Changed title of PVG.11 to “Overview of Required Frequency Bands and Frequency Band Combinations for E-UTRA and 5G”
• 	Added PTCRB™ logo and latest legal text from CTIA.
• 	Added definition of [Not specified].
• 	Added [Not specified] to bands/band combinations which do not fulfil criteria listed in definition of [Not Specified]
• 	Removed [Not specified] bands/band combinations which fulfil criteria listed in definition of [Not Specified].
•	 Added additional information: RAN4 Release, number of component carriers, type of carrier aggregation and 5G TCL mnemonic
•	 Added column “Supporting PTCRB Operator” for future use</t>
  </si>
  <si>
    <t>• Updated version and date
• Updated data in tables according to outcome of 3GPP RAN5#87.
• Added column "RAN4 Release" to Table 6_LTE-CA and Table 7_LTE-LAA
• Added column "Overall Completion after RAN5#87" to Table 1-5 and added completion rate for frequency bands, frequency band combinations and EN-DC configurations which are currently not completely specified.
• Added n25, n30, n38 and n77 to the NR SA tab per decisions made during PTCRB #104.
• Added supporting operators to each band in the 4G table per decisions made during PTCRB #104.
• Added  a “Test Priority” column for future use.
• Separated NR-CA, NR-DC, EN-DC, LTE-CA, LTE-LAA and SA into their own tabs with tables dedicated to each.
• Added  table numbers to each tab with names that match the airlink type.
• Added titles to the top of each table which match the table numbers.
• Added alternating shading to blocks of related NR-CA, NR-DC, EN-DC, EN-CA and EN-LAA band combination blocks, making their corresponding table entries easier to read.
• Re-ordered all CA, DC, EN-DC and LAA band combinations so they are in true ascending order as opposed to the "lack of leading zero" ascending order used previously (e.g. where 12 comes before 2, 29 before 3, etc.).
• Added column Default Sort Key to Table 1-8 so that true ascending order can be reestablished after other filters have been used.
• Added alternating shading to blocks of related CA, DC and EN-DC band combinations, making the entries in these tables easier to read.</t>
  </si>
  <si>
    <t>Correction#1: Added E-UTRA Frequency Band Definition Table to Section 2.
Correction#2:  RFT list updated in section 4. 
Correction#3:
•  6CA band related to LAA is removed from table 6 as it is duplicated in LAA section 7.
•  PTCRB#97 agreed to remove the following3CA and 4CA bands which are not available in 3GPP specs: CA_4A-7A-13A, CA_7A-13A-66A, CA_12A-29A-66A, CA_2C-5A-12A, CA_4A-4A-7A-13A and CA_7A-13A-66A-66A.
Correction#4:
5G bands in Section 8 is reformatted according to 3GPP specifications. Bands which does not exists in 3GPP specifications are noted as “[not specified]”
•  Table 8-3: band (n)71AA replaced by correct notation CA_n71B
•  Table 8-5: Band DC_2A_(n)71B is correctly formatted as DC_2A_n71B removing "( and )"
•  Other bands DC_66A_n71B and DC_66C_n71A   and  incorrect notation
•  Table 8-8: Band DC_2A-66A_(n)71B,DC_2A-_(n)71AA and DC_66A-_(n)71AA corrected
•  Table 8-9: Band DC_2A-66A_n260(2A), DC_2A_n261(2A)-n261A and DC_66A_n260(2A) and DC_66A_n261(2A)
Addition:
•  FDD26 added based on PTCRB update in NAPRD.03 v5.41.
Reference PTCRB Document: CPWG190806-1_R3 E-UTRA and 5G NR bands.docx</t>
  </si>
  <si>
    <t>•  Update section 6
•  Table 8-1: FR1 NR Bands: added band n7
•  Table 8-5: added bands : DC_12A_n78A, DC_66A_n78A, DC_2A-7A-7A-66A_n66A, DC_2A-7A-7A-13A_n66A, DC_2A-7A-7A-66A_n78A</t>
  </si>
  <si>
    <t>AT&amp;T, FirstNet, Rogers, TMUS, US Cellular</t>
  </si>
  <si>
    <t>5.3.0</t>
  </si>
  <si>
    <t>Added NR -CA band combination</t>
  </si>
  <si>
    <t>• Table 2: Added information for band combination CA_n66A-n71A.</t>
  </si>
  <si>
    <t>Overall Completion after RAN5#89</t>
  </si>
  <si>
    <t>UL MIMO</t>
  </si>
  <si>
    <t>Updates after 3GPP RAN5#89, addition of new  Table 9_Inter-RAT (5G-4G) and new columns "UL MIMO", "4RX Antenna Ports" and "2UL CA"</t>
  </si>
  <si>
    <t>4RX Antenna Ports</t>
  </si>
  <si>
    <t>5.3.1</t>
  </si>
  <si>
    <t>UL64QAM</t>
  </si>
  <si>
    <t>• Cover: Added new Table 9
• Table 1: Added new columns "UL MIMO" and "4RX Antenna Ports"
• Table 2: Added new column "2UL CA"
• Table 4: Corrected "No. of Component Carriers (LTE+NR)" and "5G TCL Mnemonic"
• Table 5: Added new columns "UL 64QAM", "DL 256 QAM" and "4RX Antenna Ports"
• Updates after 3GPP RAN5#89</t>
  </si>
  <si>
    <t>n70</t>
  </si>
  <si>
    <t>DISH</t>
  </si>
  <si>
    <t>n48</t>
  </si>
  <si>
    <t>CA_n66(2A)</t>
  </si>
  <si>
    <t>5.4.0</t>
  </si>
  <si>
    <t>Added NR SA bands and NR-CA band combinations</t>
  </si>
  <si>
    <t>• Table 1: 
- Added information for band n48 and n70
- Added SaskTel as Supporting PTCRB Operator to select bands
• Table 2: 
- Re-added information for band combination CA_n66A-n71A and added information for band combination CA_n66(2A)  
- Added "Intra-Band Non-Contiguous" to drop down list "Type of Carrier Aggregation"
• Table 4: 
- Corrected "No. of Bands" for  DC_2A-7A-7A-13A_n66A, DC_2A-7A-7A-66A_n66A and DC_2A-7A-7A-66A_n78A
- Added SaskTel as Supporting PTCRB Operator to select EN-DC configs
• Table 10 &amp; 11: Removed.</t>
  </si>
  <si>
    <t>5G&lt;&gt;5G</t>
  </si>
  <si>
    <t>n66-FDD2</t>
  </si>
  <si>
    <t>n66-FDD5</t>
  </si>
  <si>
    <t>n66-FDD12</t>
  </si>
  <si>
    <t>n66-TDD41</t>
  </si>
  <si>
    <t>n66-FDD66</t>
  </si>
  <si>
    <t>n66-FDD71</t>
  </si>
  <si>
    <t>n70-FDD2</t>
  </si>
  <si>
    <t>n70-FDD5</t>
  </si>
  <si>
    <t>n70-FDD12</t>
  </si>
  <si>
    <t>n70-TDD41</t>
  </si>
  <si>
    <t>n70-FDD66</t>
  </si>
  <si>
    <t>n70-FDD71</t>
  </si>
  <si>
    <t>n71-FDD2</t>
  </si>
  <si>
    <t>n71-FDD5</t>
  </si>
  <si>
    <t>n71-FDD12</t>
  </si>
  <si>
    <t>n71-TDD41</t>
  </si>
  <si>
    <t>n71-FDD66</t>
  </si>
  <si>
    <t>n71-FDD71</t>
  </si>
  <si>
    <t>n66-n70</t>
  </si>
  <si>
    <t>n66-n71</t>
  </si>
  <si>
    <t>n70-n71</t>
  </si>
  <si>
    <t>n25-n66</t>
  </si>
  <si>
    <t>n25-n70</t>
  </si>
  <si>
    <t>n25-n71</t>
  </si>
  <si>
    <t>n41-n66</t>
  </si>
  <si>
    <t>n41-n70</t>
  </si>
  <si>
    <t>n41-n71</t>
  </si>
  <si>
    <t>Bell, Rogers, SaskTel</t>
  </si>
  <si>
    <t>SaskTel, TMUS</t>
  </si>
  <si>
    <t>Table 10_Inter-Band (5G)</t>
  </si>
  <si>
    <t>Rogers, SaskTel, TELUS</t>
  </si>
  <si>
    <t>5.5.0</t>
  </si>
  <si>
    <t>Overall Completion after RAN5#90</t>
  </si>
  <si>
    <t>Added Inter-RAT (5G-4G) band combinations and Inter-Band (5G) band combinations as well as updates after 3GPP RAN5#90</t>
  </si>
  <si>
    <t>SA_FR1_2DL_CA</t>
  </si>
  <si>
    <t>Note 2: A band combination is "Specified" when all bands of the band combinations are listed as "Specified" in Table 1_NR SA.</t>
  </si>
  <si>
    <t>• Cover: Corrected hyperlinks to other tabs
• Table 4: Modified "5G TCL Mnemonics" to match mnemonics used in latest version of 5G TCL
• Table 9: Added inter-RAT combination 1 - 18 
• Created Table 10 and added inter-band combinations 1 - 9.
• Table 10: Added Note 2 to clarify when a band combination is considered as specified.
• Updates after 3GPP RAN5#90: Table 1, 2, 4, 6</t>
  </si>
  <si>
    <t>EN-DC_FR1_Inter</t>
  </si>
  <si>
    <t>EN-DC_FR1_Inter
EN-DC_FR1_Inter_4Rx</t>
  </si>
  <si>
    <t>EN-DC_FR1_IntraC</t>
  </si>
  <si>
    <t>EN-DC_FR2_Inter</t>
  </si>
  <si>
    <t>Note 1: “ &lt;&gt; ” indicates bi-directional.</t>
  </si>
  <si>
    <t>PVG Permanent Reference Document (PRD) PVG.11 Version</t>
  </si>
  <si>
    <t>Eastlink</t>
  </si>
  <si>
    <t>5.5.1</t>
  </si>
  <si>
    <t>Added operators to certain bands/band combinations, added consolidated information concerning operator interest in DL 256QAM, UL 64QAM, 4RX, and UL MIMO.</t>
  </si>
  <si>
    <t>DL256QAM</t>
  </si>
  <si>
    <t>Bell, Eastlink</t>
  </si>
  <si>
    <t>AT&amp;T, Bell, DISH, Eastlink, FirstNet, Rogers, SaskTel, TELUS, TMUS, US Cellular</t>
  </si>
  <si>
    <t>DISH, Eastlink, Rogers, SaskTel, TELUS, TMUS, US Cellular</t>
  </si>
  <si>
    <t>Bell, Eastlink, Rogers, SaskTel, TELUS</t>
  </si>
  <si>
    <t>Bell, DISH, TELUS</t>
  </si>
  <si>
    <t>Bell, Eastlink, Rogers</t>
  </si>
  <si>
    <t>Eastlink, Rogers, TMUS, US Cellular</t>
  </si>
  <si>
    <t>Bell, Eastlink, Rogers, TELUS</t>
  </si>
  <si>
    <t>AT&amp;T, Bell, Eastlink, FirstNet, Rogers, SaskTel, TELUS, TMUS</t>
  </si>
  <si>
    <t>Bell, Eastlink, SaskTel, TELUS</t>
  </si>
  <si>
    <t>Eastlink, Rogers, SaskTel, TMUS</t>
  </si>
  <si>
    <t>UL-MIMO / 4Rx support optional</t>
  </si>
  <si>
    <t>SA_FR1
SA_FR1_4Rx
SA_FR1_UL_MIMO</t>
    <phoneticPr fontId="8" type="noConversion"/>
  </si>
  <si>
    <t>SA_FR1
SA_FR1_4Rx
SA_FR1_UL_MIMO</t>
    <phoneticPr fontId="8" type="noConversion"/>
  </si>
  <si>
    <t>SA_FR1
SA_FR1_4Rx</t>
    <phoneticPr fontId="8" type="noConversion"/>
  </si>
  <si>
    <t>SA_FR1
SA_FR1_4Rx
SA_FR1_UL_MIMO</t>
    <phoneticPr fontId="8" type="noConversion"/>
  </si>
  <si>
    <t>SA_FR1_2DL_CA
SA_FR1_2UL_CA</t>
    <phoneticPr fontId="13" type="noConversion"/>
  </si>
  <si>
    <t>• Table 1:
- Removed columns J "No. of Bands" and K "No. of Component Carriers" since information is redundant
- Added Eastlink as Supporting PTCRB Operator to select bands
- Added operator interest in UL MIMO and 4RX
- Added 5G TCL Mnemonic for UL MIMO and 4RX
• Table 2:
- Added Bell and TELUS as Supporting PTCRB Operator to select bands
- Added opertor interest in 2UL CA
- Added 5G TCL Mnemonic for 2UL CA
• Table 4: 
- Added Eastlink as Supporting PTCRB Operator to select bands
- Corrected No. of Component Carriers and 5GL TCL Mnemonic for DC_66A_n261M
• Table 5:
- Added Eastlink as Supporting PTCRB Operator to select bands
- Added operator interest in DL 256 QAM, UL 64 QAM and 4RX 
• Table 8:
- Added Eastlink as Supporting PTCRB Operator to select bands</t>
  </si>
  <si>
    <t>Overall Completion after 
RAN5#91</t>
  </si>
  <si>
    <t>100% Completion reached</t>
  </si>
  <si>
    <t>before RAN5#87</t>
  </si>
  <si>
    <t>RAN5#89</t>
  </si>
  <si>
    <t>RAN5#90</t>
  </si>
  <si>
    <t>Before RAN5#87</t>
  </si>
  <si>
    <t>RAN5#88</t>
  </si>
  <si>
    <t>DC_13A_n2A</t>
  </si>
  <si>
    <t>DC_13A_n66A</t>
  </si>
  <si>
    <t>Verizon</t>
  </si>
  <si>
    <t>DC_66A_n2A</t>
  </si>
  <si>
    <t>Rel-17</t>
  </si>
  <si>
    <t>CA_n2A-n66A-n77A</t>
  </si>
  <si>
    <t>CA_n41A-n66A-n71A</t>
  </si>
  <si>
    <t>Rogers</t>
  </si>
  <si>
    <t>DC_2A_n2A</t>
  </si>
  <si>
    <t>DC_2A_n41A</t>
  </si>
  <si>
    <t>DC_2A_n66A</t>
  </si>
  <si>
    <t>DC_2A_n77A</t>
  </si>
  <si>
    <t>DC_2A_n78A</t>
  </si>
  <si>
    <t>DC_2A-2A_n41A</t>
  </si>
  <si>
    <t>DC_2A-2A_n66A</t>
  </si>
  <si>
    <t>DC_2A-2A_n71A</t>
  </si>
  <si>
    <t>DC_2A-2A_n78A</t>
  </si>
  <si>
    <t>DC_2A-5A_n2A</t>
  </si>
  <si>
    <t>DC_2A-5A_n66A</t>
  </si>
  <si>
    <t>DC_2A-7A_n71A</t>
  </si>
  <si>
    <t>DC_2A-7A_n78A</t>
  </si>
  <si>
    <t>DC_2A-12A_n2A</t>
  </si>
  <si>
    <t>DC_2A-12A_n66A</t>
  </si>
  <si>
    <t>DC_2A-66A_n78A</t>
  </si>
  <si>
    <t>DC_2A-71A_n66A</t>
  </si>
  <si>
    <t>DC_2A-71A_n78A</t>
  </si>
  <si>
    <t>DC_2A-2A-7A_n66A</t>
  </si>
  <si>
    <t>DC_2A-2A-7A_n71A</t>
  </si>
  <si>
    <t>DC_2A-2A-12A_n66A</t>
  </si>
  <si>
    <t>DC_2A-2A-66A_n71A</t>
  </si>
  <si>
    <t>DC_2A-2A-71A_n66A</t>
  </si>
  <si>
    <t>DC_2A-2A-71A_n78A</t>
  </si>
  <si>
    <t>DC_2A-7A-66A_n71A</t>
  </si>
  <si>
    <t>DC_2A-7A-66A_n78A</t>
  </si>
  <si>
    <t>DC_2A-12A-66A_n2A</t>
  </si>
  <si>
    <t>DC_2A-66A-71A_n78A</t>
  </si>
  <si>
    <t>DC_5A_n77A</t>
  </si>
  <si>
    <t>DC_5A-66A_n2A</t>
  </si>
  <si>
    <t>DC_5A-66A_n78A</t>
  </si>
  <si>
    <t>DC_7A_n2A</t>
  </si>
  <si>
    <t>DC_7A_n66A</t>
  </si>
  <si>
    <t>DC_7A_n71A</t>
  </si>
  <si>
    <t>DC_7A_n77A</t>
  </si>
  <si>
    <t>DC_7A-66A_n71A</t>
  </si>
  <si>
    <t>DC_7A-66A_n78A</t>
  </si>
  <si>
    <t>DC_12A_n41A</t>
  </si>
  <si>
    <t>DC_12A-66A_n2A</t>
  </si>
  <si>
    <t>DC_66A_n41A</t>
  </si>
  <si>
    <t>DC_66A_n77A</t>
  </si>
  <si>
    <t>DC_66A-71A_n78A</t>
  </si>
  <si>
    <t>DC_71A_n66A</t>
  </si>
  <si>
    <t>5.6.0</t>
  </si>
  <si>
    <t>DC_2A-7A_n66A</t>
  </si>
  <si>
    <t>DC_71A_n78A</t>
  </si>
  <si>
    <t>SA_FR1_2DL_CA</t>
    <phoneticPr fontId="13" type="noConversion"/>
  </si>
  <si>
    <t>SA_FR1_2DL_CA
SA_FR1_2UL_CA</t>
    <phoneticPr fontId="13" type="noConversion"/>
  </si>
  <si>
    <t>SA_FR1_3DL_CA
SA_FR1_2UL_CA</t>
    <phoneticPr fontId="13" type="noConversion"/>
  </si>
  <si>
    <t>EN-DC_FR1_3CCs (2NRCCs)</t>
    <phoneticPr fontId="8" type="noConversion"/>
  </si>
  <si>
    <t>EN-DC_FR1_3CCs (1NRCC)</t>
    <phoneticPr fontId="8" type="noConversion"/>
  </si>
  <si>
    <t>EN-DC_FR1_Inter
EN-DC_FR1_Inter_4Rx</t>
    <phoneticPr fontId="8" type="noConversion"/>
  </si>
  <si>
    <t>EN-DC_FR1_4CCs (2NRCCs)</t>
    <phoneticPr fontId="8" type="noConversion"/>
  </si>
  <si>
    <t>EN-DC_FR1_4CCs (1NRCC)</t>
    <phoneticPr fontId="8" type="noConversion"/>
  </si>
  <si>
    <t>EN-DC_FR1_5CCs (1NRCC)</t>
    <phoneticPr fontId="8" type="noConversion"/>
  </si>
  <si>
    <t>EN-DC_FR2_3CCs (2NRCCs)</t>
    <phoneticPr fontId="8" type="noConversion"/>
  </si>
  <si>
    <t>EN-DC_FR1_4CCs (1NRCC)</t>
    <phoneticPr fontId="8" type="noConversion"/>
  </si>
  <si>
    <t>EN-DC_FR2_3CCs (1NRCC)</t>
    <phoneticPr fontId="8" type="noConversion"/>
  </si>
  <si>
    <t>EN-DC_FR2_4CCs (3NRCCs)</t>
    <phoneticPr fontId="8" type="noConversion"/>
  </si>
  <si>
    <t>EN-DC_FR2_5CCs (4NRCCs)</t>
    <phoneticPr fontId="8" type="noConversion"/>
  </si>
  <si>
    <t>EN-DC_FR2_4CCs (2NRCCs)</t>
    <phoneticPr fontId="8" type="noConversion"/>
  </si>
  <si>
    <t>EN-DC_FR2_5CCs (3NRCCs)</t>
    <phoneticPr fontId="8" type="noConversion"/>
  </si>
  <si>
    <t>EN-DC_FR2_4CCs (3NRCCs)</t>
    <phoneticPr fontId="8" type="noConversion"/>
  </si>
  <si>
    <t>EN-DC_FR2_6CCs (4NRCCs)</t>
    <phoneticPr fontId="8" type="noConversion"/>
  </si>
  <si>
    <t>EN-DC_FR2_5CCs (4NRCCs)</t>
    <phoneticPr fontId="8" type="noConversion"/>
  </si>
  <si>
    <t>EN-DC_FR2_6CCs (5NRCCs)</t>
    <phoneticPr fontId="8" type="noConversion"/>
  </si>
  <si>
    <t>EN-DC_FR2_7CCs (6NRCCs)</t>
    <phoneticPr fontId="8" type="noConversion"/>
  </si>
  <si>
    <t>EN-DC_FR2_8CCs (7NRCCs)</t>
    <phoneticPr fontId="8" type="noConversion"/>
  </si>
  <si>
    <t>EN-DC_FR2_9CCs (8NRCCs)</t>
    <phoneticPr fontId="8" type="noConversion"/>
  </si>
  <si>
    <t>EN-DC_FR1_3CCs (1NRCC)</t>
    <phoneticPr fontId="8" type="noConversion"/>
  </si>
  <si>
    <t>EN-DC_FR1_3CCs (1NRCC)</t>
    <phoneticPr fontId="8" type="noConversion"/>
  </si>
  <si>
    <t>SA_FR1_2DL_CA
SA_FR1_2UL_CA</t>
    <phoneticPr fontId="13" type="noConversion"/>
  </si>
  <si>
    <t>n12</t>
  </si>
  <si>
    <t>RAN5#91</t>
  </si>
  <si>
    <t>EN-DC_FR1_3CCs (1NRCC)</t>
  </si>
  <si>
    <t>AT&amp;T, Bell, FirstNet, US Cellular</t>
  </si>
  <si>
    <t>DISH, US Cellular</t>
  </si>
  <si>
    <t>AT&amp;T, DISH, Eastlink, FirstNet, TMUS, US Cellular</t>
  </si>
  <si>
    <t>AT&amp;T, Bell, Verizon</t>
  </si>
  <si>
    <t>Rogers, Verizon</t>
  </si>
  <si>
    <t>Added new column to indicate 3GPP RAN5 meeting at which 100% completion was reached in select tabs, added updates after 3GPP RAN5#91 and added new bands and band combinations</t>
  </si>
  <si>
    <t>• Added column "100% Completion reached": Table 1, 2, 3, 4 and 6
• Updates after 3GPP RAN5#91: Table 2, 4, 6
• Table 2: 14 new NR-CA Band Combinations (All contributed by Rogers)
• Table 4: 
- 52 new EN-DC Band Combinations (All contributed by Rogers except DC_66A_n2A which was contributed by Rogers and Verizon and DC_13A_n2A and DC_13A_n66A which were contributed by Verizon)
- Updated "5G TCL Mnemonic" to include number of NR component carriers
• Table 1: Added n12 (contributed by Rogers)
• Table 2: Added support of "2UL CA" and "Test Development Priority" to select bands
• Table 4: Added "Test Development Priority" to select bands and removed duplicate entry for DC_66A_n78A</t>
  </si>
  <si>
    <t>No. of Component Carriers (NR)</t>
    <phoneticPr fontId="8" type="noConversion"/>
  </si>
  <si>
    <t>No. of Bands</t>
    <phoneticPr fontId="8" type="noConversion"/>
  </si>
  <si>
    <t>DC_2A-7C-66A_n66A</t>
  </si>
  <si>
    <t>DC_2A-66A_n66A</t>
  </si>
  <si>
    <t>DC_2A-7A-66A_n66A</t>
  </si>
  <si>
    <t>DC_2A-7A-7A_n66A</t>
  </si>
  <si>
    <t>DC_2A-7C_n66A</t>
  </si>
  <si>
    <t>DC_7A-66A_n66A</t>
  </si>
  <si>
    <t>DC_7A-7A_n66A</t>
  </si>
  <si>
    <t>DC_7A-7A-66A_n66A</t>
  </si>
  <si>
    <t>DC_7C_n66A</t>
  </si>
  <si>
    <t>DC_2A-7C-13A_n66A</t>
  </si>
  <si>
    <t>DC_2A-13A_n66A</t>
  </si>
  <si>
    <t>DC_2A-7A-13A_n66A</t>
  </si>
  <si>
    <t>DC_7A-7A-13A_n66A</t>
  </si>
  <si>
    <t>DC_7C-13A_n66A</t>
  </si>
  <si>
    <t>DC_2A-7A-13A-66A_n66A</t>
  </si>
  <si>
    <t>DC_7A-7A-13A-66A_n66A</t>
  </si>
  <si>
    <t>DC_7A-13A_n66A</t>
  </si>
  <si>
    <t>DC_7A-13A-66A_n66A</t>
  </si>
  <si>
    <t>DC_2A-2A-66A_n66A</t>
  </si>
  <si>
    <t>DC_2A-12A-66A_n66A</t>
  </si>
  <si>
    <t>DC_12A-66A_n66A</t>
  </si>
  <si>
    <t>DC_2A-13A-66A_n66A</t>
  </si>
  <si>
    <t>DC_13A-66A_n66A</t>
  </si>
  <si>
    <t>DC_2A-7C-13A-66A_n66A</t>
  </si>
  <si>
    <t>DC_5A-7A_n66A</t>
  </si>
  <si>
    <t>DC_5A-7A-66A_n66A</t>
  </si>
  <si>
    <t>DC_2A-7C-66A_n78A</t>
  </si>
  <si>
    <t>DC_2A-7A-7A-66A_n78(2A)</t>
  </si>
  <si>
    <t>DC_2A-7C-66A_n78(2A)</t>
  </si>
  <si>
    <t>DC_7A_n78(2A)</t>
  </si>
  <si>
    <t>DC_66A_n78(2A)</t>
  </si>
  <si>
    <t>DC_12A_n78(2A)</t>
  </si>
  <si>
    <t>DC_2A-7A-7A_n78A</t>
  </si>
  <si>
    <t>DC_7A-7A-66A_n78A</t>
  </si>
  <si>
    <t>DC_2A-7C_n78A</t>
  </si>
  <si>
    <t>DC_25A_n78A</t>
  </si>
  <si>
    <t>DC_7A-25A_n78A</t>
  </si>
  <si>
    <t>DC_7A-7A-25A_n78A</t>
  </si>
  <si>
    <t>DC_7A-7A-25A-66A_n78A</t>
  </si>
  <si>
    <t>DC_2A-7A_n78(2A)</t>
  </si>
  <si>
    <t>DC_2A-66A_n78(2A)</t>
  </si>
  <si>
    <t>DC_2A-7A-7A_n78(2A)</t>
  </si>
  <si>
    <t>DC_2A-7A-66A_n78(2A)</t>
  </si>
  <si>
    <t>DC_7A-7A_n78(2A)</t>
  </si>
  <si>
    <t>DC_7A-66A_n78(2A)</t>
  </si>
  <si>
    <t>DC_7A-7A-66A_n78(2A)</t>
  </si>
  <si>
    <t>DC_7C_n78(2A)</t>
  </si>
  <si>
    <t>DC_2A-7C_n78(2A)</t>
  </si>
  <si>
    <t>DC_2A-29A_n78A</t>
  </si>
  <si>
    <t>DC_25A-25A_n78A</t>
  </si>
  <si>
    <t>DC_25A-66A_n78A</t>
  </si>
  <si>
    <t>DC_2A-7A-7A-66A_n77A</t>
  </si>
  <si>
    <t>DC_2A-7C-66A_n77A</t>
  </si>
  <si>
    <t>DC_2A-7A-7A-66A_n77(2A)</t>
  </si>
  <si>
    <t>DC_2A-7C-66A_n77(2A)</t>
  </si>
  <si>
    <t>DC_7A_n77(2A)</t>
  </si>
  <si>
    <t>DC_12A_n77A</t>
  </si>
  <si>
    <t>DC_2A-7A_n77A</t>
  </si>
  <si>
    <t>DC_2A-66A_n77A</t>
  </si>
  <si>
    <t>DC_2A-7A-7A_n77A</t>
  </si>
  <si>
    <t>DC_2A-7A-66A_n77A</t>
  </si>
  <si>
    <t>DC_7A-7A_n77A</t>
  </si>
  <si>
    <t>DC_7A-66A_n77A</t>
  </si>
  <si>
    <t>DC_7A-7A-66A_n77A</t>
  </si>
  <si>
    <t>DC_2A-7C_n77A</t>
  </si>
  <si>
    <t>DC_7A-25A_n77A</t>
  </si>
  <si>
    <t>DC_7A-7A-25A_n77A</t>
  </si>
  <si>
    <t>DC_2A-7A_n77(2A)</t>
  </si>
  <si>
    <t>DC_2A-7A-7A_n77(2A)</t>
  </si>
  <si>
    <t>DC_2A-7A-66A_n77(2A)</t>
  </si>
  <si>
    <t>DC_7A-7A_n77(2A)</t>
  </si>
  <si>
    <t>DC_7A-66A_n77(2A)</t>
  </si>
  <si>
    <t>DC_7A-7A-66A_n77(2A)</t>
  </si>
  <si>
    <t>DC_7C_n77(2A)</t>
  </si>
  <si>
    <t>DC_2A-7C_n77(2A)</t>
  </si>
  <si>
    <t>DC_25A-66A_n77A</t>
  </si>
  <si>
    <t>DC_2A-2A_n5A</t>
  </si>
  <si>
    <t>DC_2A-2A-66A_n5A</t>
  </si>
  <si>
    <t>DC_12A_n5A</t>
  </si>
  <si>
    <t>DC_13A_n5A</t>
  </si>
  <si>
    <t>DC_13A_n71A</t>
  </si>
  <si>
    <t>DC_2A-2A-7A-66A_n71A</t>
  </si>
  <si>
    <t>DC_5A_n71A</t>
  </si>
  <si>
    <t>DC_5A-7A_n71A</t>
  </si>
  <si>
    <t>DC_7C-13A-66A_n66A</t>
  </si>
  <si>
    <t>DC_7C-66A_n66A</t>
  </si>
  <si>
    <t>n14</t>
  </si>
  <si>
    <t>Rogers, AT&amp;T</t>
  </si>
  <si>
    <t>n26</t>
  </si>
  <si>
    <t>n29</t>
  </si>
  <si>
    <t>RAN5#86</t>
  </si>
  <si>
    <t>DL-only band, requires CA (Table 2)</t>
  </si>
  <si>
    <t>CA_n29A-n70A</t>
  </si>
  <si>
    <t>CA_n48B</t>
  </si>
  <si>
    <t>SA_FR1_3DL_CA
SA_FR1_2UL_CA</t>
  </si>
  <si>
    <t>CA_n66(2A)-n71A</t>
  </si>
  <si>
    <t>SA_FR1_2DL_CA
SA_FR1_2UL_CA</t>
  </si>
  <si>
    <t>LTE 
Band1</t>
  </si>
  <si>
    <t>LTE 
Band2</t>
  </si>
  <si>
    <t>LTE 
Band3</t>
  </si>
  <si>
    <t>LTE 
Band4</t>
  </si>
  <si>
    <t>NR 
Band1</t>
  </si>
  <si>
    <t xml:space="preserve"> </t>
  </si>
  <si>
    <t>No. of Component Carriers (LTE)</t>
  </si>
  <si>
    <t>EN-DC_FR1_4CCs (2NRCCs)</t>
  </si>
  <si>
    <t>EN-DC_FR1_4CCs (1NRCC)</t>
  </si>
  <si>
    <t>EN-DC_FR1_6CCs (1NRCC)</t>
  </si>
  <si>
    <t>Before RAN5#91</t>
  </si>
  <si>
    <t>SA_FR1</t>
    <phoneticPr fontId="13" type="noConversion"/>
  </si>
  <si>
    <t>SA_FR1_SDL</t>
    <phoneticPr fontId="13" type="noConversion"/>
  </si>
  <si>
    <t>EN-DC_FR1_Inter
EN-DC_FR1_Inter_4Rx</t>
    <phoneticPr fontId="8" type="noConversion"/>
  </si>
  <si>
    <t>EN-DC_FR1_Inter</t>
    <phoneticPr fontId="8" type="noConversion"/>
  </si>
  <si>
    <t>EN-DC_FR1_3CCs (2NRCCs)</t>
    <phoneticPr fontId="8" type="noConversion"/>
  </si>
  <si>
    <t>EN-DC_FR1_5CCs (2NRCCs)</t>
    <phoneticPr fontId="8" type="noConversion"/>
  </si>
  <si>
    <t>EN-DC_FR1_6CCs (2NRCCs)</t>
    <phoneticPr fontId="8" type="noConversion"/>
  </si>
  <si>
    <t>Rel-17</t>
    <phoneticPr fontId="8" type="noConversion"/>
  </si>
  <si>
    <t>DC_2A-66A_n5A</t>
  </si>
  <si>
    <t>Neither can be found in core specs nor in RAN5 WP.</t>
  </si>
  <si>
    <t>5.7.0</t>
  </si>
  <si>
    <t>Vehicular UE</t>
  </si>
  <si>
    <t>Added new NR SA bands, NR-CA band combinations, EN-DC configurations and improved Table 4_EN-DC</t>
  </si>
  <si>
    <t>Table 1a_NR SA SDL</t>
  </si>
  <si>
    <t xml:space="preserve">• Cover: Added Hyperlink to new Table 1a
• Table 1:
- Added n14 and n26
- Added support of UL-MIMO / 4Rx for n30
- Added missing 5G TCL mnemonics
- Added column "Vehicular UE" as place holder to indicate support of vehicular UEs in mandatory 4RX bands
• Added Table 1a_NR SA SDL
- Added n29
- n48: Corrected support of 4Rx as mandatory 
• Table 2:
- Added 9 NR-CA combinations (All contributed by DISH)
- Added TELUS to CA_n66A-n78A and CA_n66A-n71A-n78A
• Table 4: 
- Added 99 EN-DC configurations (All contributed by Bell. DC_12A_n77A and DC_2A-66A_n77A was also contributed by AT&amp;T)
- Corrected some typos in columns “EN-DC Configuration”,  “No. of Bands” and “5G TCL Mnemonic"
- Added columns "LTE Band 1", "LTE Band 2", "LTE Band 3", "LTE Band 4" and "NR Band 1" for ease of sorting
- Renamed “No. of Component Carriers (LTE+NR)” to "Total No. of Component Carriers"
- Added columns "No. of Component Carriers (LTE)" and “No. of Component Carriers (NR)”
</t>
  </si>
  <si>
    <t>UL-MIMO</t>
  </si>
  <si>
    <t>SA_FR1
SA_FR1_4Rx
SA_FR1_UL_MIMO</t>
  </si>
  <si>
    <t>Rogers, TELUS</t>
  </si>
  <si>
    <t>EN-DC_FR1_3CCs (2NRCCs)</t>
  </si>
  <si>
    <t>DC_66C-(n)71AA</t>
  </si>
  <si>
    <t>EN-DC_FR2_3CCs (2NRCCs)</t>
  </si>
  <si>
    <t>EN-DC_FR2_4CCs (3NRCCs)</t>
  </si>
  <si>
    <t>Total No. of Component Carriers</t>
  </si>
  <si>
    <t>DC_14A_n2A</t>
  </si>
  <si>
    <t>DC_14A_n30A</t>
  </si>
  <si>
    <t>DC_14A_n66A</t>
  </si>
  <si>
    <t>DC_14A_n77A</t>
  </si>
  <si>
    <t>DC_2A-14A_n2A</t>
  </si>
  <si>
    <t>DC_2A-14A_n66A</t>
  </si>
  <si>
    <t>DC_14A-30A_n2A</t>
  </si>
  <si>
    <t>DC_14A-30A_n66A</t>
  </si>
  <si>
    <t>DC_14A-66A_n2A</t>
  </si>
  <si>
    <t>DC_14A-66A_n66A</t>
  </si>
  <si>
    <t>DC_2A-14A-30A_n2A</t>
  </si>
  <si>
    <t>DC_2A-14A-30A_n66A</t>
  </si>
  <si>
    <t>DC_2A-14A-66A_n2A</t>
  </si>
  <si>
    <t>DC_2A-14A-66A_n66A</t>
  </si>
  <si>
    <t>DC_14A-30A-66A_n66A</t>
  </si>
  <si>
    <t>DC_2A-2A-14A-30A_n66A</t>
  </si>
  <si>
    <t>DC_2A-14A-30A-66A_n2A</t>
  </si>
  <si>
    <t>DC_2A-14A-30A-66A_n66A</t>
  </si>
  <si>
    <t>DC_2A-14A-66A-66A_n2A</t>
  </si>
  <si>
    <t>DC_2A-14A-66A-66A_n30A</t>
  </si>
  <si>
    <t>DC_14A-30A-66A-66A_n2A</t>
  </si>
  <si>
    <t>EN-DC_FR1_5CCs (1NRCC)</t>
  </si>
  <si>
    <t>DC_2A-14A_n260A</t>
  </si>
  <si>
    <t>DC_14A-30A_n260A</t>
  </si>
  <si>
    <t>DC_14A-66A_n260A</t>
  </si>
  <si>
    <t>DC_2A-2A-14A_n260A</t>
  </si>
  <si>
    <t>DC_14A-66A-66A_n260A</t>
  </si>
  <si>
    <t>DC_2A-14A-30A_n260A</t>
  </si>
  <si>
    <t>DC_2A-14A-66A_n260A</t>
  </si>
  <si>
    <t>DC_14A-30A-66A_n260A</t>
  </si>
  <si>
    <t>DC_2A-2A-14A-66A_n260A</t>
  </si>
  <si>
    <t>DC_2A-14A-66A-66A_n260A</t>
  </si>
  <si>
    <t>DC_14A-30A-66A-66A_n260A</t>
  </si>
  <si>
    <t>EN-DC_FR2_4CCs (1NRCC)</t>
  </si>
  <si>
    <t>EN-DC_FR2_5CCs (1NRCC)</t>
  </si>
  <si>
    <t>RAN5#92</t>
  </si>
  <si>
    <t>Overall Completion after RAN5#92</t>
  </si>
  <si>
    <t>DC_2A-66A_n41A</t>
  </si>
  <si>
    <t>Overall Completion after 
RAN5#92</t>
  </si>
  <si>
    <t>See comment</t>
  </si>
  <si>
    <t>DC_2A-29A_n77A</t>
  </si>
  <si>
    <t>Overall Completion after 
RAN5#90</t>
  </si>
  <si>
    <t>Overall Completion after 
RAN5#89</t>
  </si>
  <si>
    <t>Technical Notes
(See below table for details)</t>
  </si>
  <si>
    <t>Rel-16</t>
    <phoneticPr fontId="8" type="noConversion"/>
  </si>
  <si>
    <t>5.8.0</t>
  </si>
  <si>
    <t>Added new EN-DC configurations and improved Table 4_EN-DC</t>
  </si>
  <si>
    <t>Bell, Rogers</t>
  </si>
  <si>
    <t>Bell, SaskTel, Rogers</t>
  </si>
  <si>
    <t>SaskTel, Rogers</t>
  </si>
  <si>
    <t>CA_n71(2A)</t>
  </si>
  <si>
    <t>CA_n66A-n70A-n71(2A)</t>
  </si>
  <si>
    <t>CA_n66A-n71(2A)</t>
  </si>
  <si>
    <t>CA_n70A-n71(2A)</t>
  </si>
  <si>
    <t>CA_n66(2A)-n70A-n71A</t>
  </si>
  <si>
    <t>CA_n66(2A)-n71(2A)</t>
  </si>
  <si>
    <t>SA_FR1_3DL_CA</t>
  </si>
  <si>
    <t>SA_FR1_4DL_CA</t>
  </si>
  <si>
    <t>SA_FR1_4DL_CA
SA_FR1_2UL_CA</t>
  </si>
  <si>
    <t>5.9.0</t>
  </si>
  <si>
    <t>n26-n48</t>
  </si>
  <si>
    <t>n26-n66</t>
  </si>
  <si>
    <t>n26-n70</t>
  </si>
  <si>
    <t>n26-n71</t>
  </si>
  <si>
    <t>n48-n66</t>
  </si>
  <si>
    <t>n48-n70</t>
  </si>
  <si>
    <t>n48-n71</t>
  </si>
  <si>
    <t>NR Band 1</t>
  </si>
  <si>
    <t>NR Band 2</t>
  </si>
  <si>
    <t>CA_n66A-n70A-n71A</t>
  </si>
  <si>
    <t>EN-DC_FR1_IntraNC
EN-DC_FR1_IntraNC_4Rx</t>
  </si>
  <si>
    <t>Table 2:
- Added 9 NR-CA band combinations (All contributed by DISH)
- Added UL CA_n70A-n71A to CA_n66A-n70A-n71A
Table 4:
- Changed 5G TCL Mnemonic for DC_2A_n2A and DC_14A_n2A to include EN-DC_FR1_IntraNC_4Rx and EN-DC FR1_Inter_4Rx respectively.
- Removed comment "No company supports this band in RAN5" as related information is maintained in column "RAN5 Carrier Support (Y/N)"
Table 10:
- Added 7 Inter-Band combinations (All contributed by DISH)
- Changed priority for n66-n70 and n70-n71 from 2 to 1</t>
  </si>
  <si>
    <t>Added new NR-CA combinations and inter-band combinations
(Input document reference(s): PVG_2021_095_047 V3)</t>
  </si>
  <si>
    <t>DL-only band, requires CA (Table 6)</t>
  </si>
  <si>
    <t>CA_n66A-n71A</t>
    <phoneticPr fontId="13" type="noConversion"/>
  </si>
  <si>
    <t>CA_n70A-n71A</t>
    <phoneticPr fontId="13" type="noConversion"/>
  </si>
  <si>
    <t>N/A</t>
    <phoneticPr fontId="13" type="noConversion"/>
  </si>
  <si>
    <t>CA_n29A-n66A</t>
    <phoneticPr fontId="13" type="noConversion"/>
  </si>
  <si>
    <t>CA_n29A-n66(2A)</t>
    <phoneticPr fontId="13" type="noConversion"/>
  </si>
  <si>
    <t>CA_n66(2A)-n70A</t>
    <phoneticPr fontId="13" type="noConversion"/>
  </si>
  <si>
    <t>CA_n29A-n66(2A)-n70A</t>
    <phoneticPr fontId="13" type="noConversion"/>
  </si>
  <si>
    <t>CA_n66A-n70A</t>
    <phoneticPr fontId="13" type="noConversion"/>
  </si>
  <si>
    <t>Table 5a_LTE SDL</t>
    <phoneticPr fontId="13" type="noConversion"/>
  </si>
  <si>
    <t>Not Supported</t>
  </si>
  <si>
    <t>DC_14A_n260A</t>
  </si>
  <si>
    <t>FirstNet</t>
  </si>
  <si>
    <t>Uplink CA Configuration</t>
  </si>
  <si>
    <t>Supported Aggregated Bandwidth
[BW CC1 + … + BW CCn]</t>
  </si>
  <si>
    <t>NR Band1</t>
  </si>
  <si>
    <t>NR Band2</t>
  </si>
  <si>
    <t>NR Band3</t>
  </si>
  <si>
    <t>NR Band4</t>
  </si>
  <si>
    <t>NR Band5</t>
  </si>
  <si>
    <t>Overall Completion after 
RAN5#93</t>
  </si>
  <si>
    <t>CA_n48(2A)</t>
  </si>
  <si>
    <t>CA_n2A-n66A</t>
  </si>
  <si>
    <t>CA_n2A-n77A</t>
  </si>
  <si>
    <t>CA_n2A-n78A</t>
  </si>
  <si>
    <t>CA_n7A-n66A</t>
  </si>
  <si>
    <t>CA_n41A-n66A</t>
  </si>
  <si>
    <t>CA_n41A-n71A</t>
  </si>
  <si>
    <t>CA_n41A-n78A</t>
  </si>
  <si>
    <t>CA_n48A-n66A</t>
  </si>
  <si>
    <t>CA_n66A-n77A</t>
  </si>
  <si>
    <t>CA_n66A-n78A</t>
  </si>
  <si>
    <t>CA_n71A-n260A</t>
  </si>
  <si>
    <t>CA_n71A-n261A</t>
  </si>
  <si>
    <t>CA_n71A-n77A</t>
  </si>
  <si>
    <t>CA_n66A-n71A-n78A</t>
  </si>
  <si>
    <t>RAN5#93</t>
  </si>
  <si>
    <t/>
  </si>
  <si>
    <t>DC_2A-2A-12A_n78A</t>
  </si>
  <si>
    <t>Overall Completion after RAN5#93</t>
  </si>
  <si>
    <t>DC_2A-66A_n77(2A)</t>
  </si>
  <si>
    <t>DC_2A-7A-7A-29A_n78A</t>
  </si>
  <si>
    <t>5.10.0</t>
  </si>
  <si>
    <t>RAN5#66</t>
  </si>
  <si>
    <t>RAN5#73</t>
  </si>
  <si>
    <t>RAN5#85</t>
  </si>
  <si>
    <t>RAN5#64</t>
  </si>
  <si>
    <t>RAN5#78</t>
  </si>
  <si>
    <t>RAN5#70</t>
  </si>
  <si>
    <t>RAN5#87-e</t>
  </si>
  <si>
    <t>RAN5#83</t>
  </si>
  <si>
    <t>RAN5#76</t>
  </si>
  <si>
    <t>RAN5#74</t>
  </si>
  <si>
    <t>RAN5#75</t>
  </si>
  <si>
    <t>RAN5#81</t>
  </si>
  <si>
    <t>RAN5#80</t>
  </si>
  <si>
    <t>RAN5#77</t>
  </si>
  <si>
    <t>RAN5#82</t>
  </si>
  <si>
    <t>-Updates after RAN#92-e
Table 1: Adding Firstnet as supporting PTCRB Operator for n14
Table 4: 
- Added columns “Core Spec Complete” and “RAN5 Carrier Suport (Y/N)”
- Relocated column “Specified/Not Specified”
- Added column “Technical Notes” and implemented NOTE1 regarding E-UTRA anchor-agnostic approach
- Update from PTCRB Operators
Table 6: 
- Adding Rogers as supporting PTCRB Operator to 32 LTE CA combinations.
-Adding RAN#5 meeting numbers when LTE CA combination reached 100%</t>
  </si>
  <si>
    <t>LTE Band1</t>
  </si>
  <si>
    <t>LTE Band2</t>
  </si>
  <si>
    <t>LTE Band3</t>
  </si>
  <si>
    <t>LTE Band4</t>
  </si>
  <si>
    <t>LTE Band5</t>
  </si>
  <si>
    <t>Table 2: 
- Replaced column "2UL CA" by column "Uplink CA Configuration"
- Added columns "NR Band1", "NR Band2", "NR Band3", "NR Band4" and "NR Band5" for ease of sorting
- Added column "Supported Aggregated Bandwidth [BW CC1 + … + BW CCn]"
- Added columns “Core Spec Complete” and “RAN5 Carrier Suport (Y/N)”
- Removed comment "No company supports this band in RAN5" as related information is maintained in column "RAN5 Carrier Support (Y/N)"
- Changed column "RAN5 Carrier Support (Y/N)" entry to "Yes" for CA_n66A-77A
- Removed comment "No company supports this band in RAN5" for CA_n71A-n77A and CA_n66A-n71A-n78A as related information is maintained in column "RAN5 Carrier Support (Y/N)"
Table 4:
- Added column "Uplink EN-DC Configuration"
- Removed comment from two EN-DC configurations since they are now specified in the core spec.
- Added DC_14A_n260A (Contributed by FirstNet)
Added new Table 5a_LTE SDL to harmonize and align information regarding 4G and 5G SDL (Supplemental DownLink) bands in NAPRD03 and PVG.11.
- Corrected "Overall Completion Level after RAN5#93" for DC_2A-14A_n260A, DC_14A-30A_n260A, DC_14A-66A_n260A, DC_2A-2A-14A_n260A, DC_2A-14A-30A_n260A, DC_2A-14A-66A_n260A, DC_14A-30A-66A_n260A, DC_14A-66A-66A_n260A, DC_2A-2A-14A-66A_n260A, DC_2A-14A-66A-66A_n260A, DC_14A-30A-66A-66A_n260
- Corrected 5G TCL Mnemonic of DC_14A_n260A
- Changed DC_66A_n261G, DC_66A_n261H, DC_66A_n261I, DC_66A_n261J, DC_66A_n261K, DC_66A_n261L, DC_66A_n261M to "Not Specified" and added current overall completion after corrections made by RAN5 in corresponding WP.
Table 6:
- Correct name of band combination CA_48C-48A
Table 6:
- Updated info in accordance to new RAN5 PRD 20 (E-UTRA CA configuration handling in RAN5
(Release 10 and later releases)).</t>
  </si>
  <si>
    <t>Updates after RAN5#93-e, added new Table 5a_LTE SDL and added new EN-DC configuration
(Input document reference(s): PVG_2022_096_008 V5)</t>
  </si>
  <si>
    <t>Overall Completion after RAN5#94</t>
  </si>
  <si>
    <t>CA_n7A-n78A</t>
  </si>
  <si>
    <t>RAN5#94</t>
  </si>
  <si>
    <t>CA_n71A-n261(2A)</t>
  </si>
  <si>
    <t>DC_25A_n77A</t>
  </si>
  <si>
    <t>DC_2A_n78(2A)</t>
  </si>
  <si>
    <t>5.10.1</t>
  </si>
  <si>
    <t>DC_2A-2A-66A_n41A</t>
  </si>
  <si>
    <t>DC_7A-29A_n78A</t>
  </si>
  <si>
    <t>DC_7C_n77A</t>
  </si>
  <si>
    <t>DC_5A-7A-7A-66A_n66A</t>
  </si>
  <si>
    <t>DC_5A-7A-7A_n66A</t>
  </si>
  <si>
    <t>DC_7A-7A-29A_n78A</t>
  </si>
  <si>
    <t>NOTICE:  Copyright ©  2019 - 2022 CTIA Certification.  All rights reserved.</t>
  </si>
  <si>
    <t>Cover page:
- Extended year in copyright note to 2022
Table 2:
- Changed column "RAN5 Carrier Support (Y/N)" entry to "Yes" for CA_n41A-n66A-n71A
Table 4:
- Deleted duplicate of DC_7A-7A_n77A.
- Changed column "RAN5 Carrier Support (Y/N)" entry to "Yes" for DC_2A_n2A, DC_7A_n77A, DC_12A_n2A, DC_12A_n41A, DC_25A_n77A, DC_71A_n66A, DC_2A-7A_n71A, DC_2A-2A-7A_n71A, DC_2A-2A-71A_n66A
- Marked DC_2A_n71A, DC_2A_n77A, DC_5A_n77A, DC_66A_n71A, DC_66A_n77A, DC_14A_n260A, DC_2A-14A_n260A, DC_14A-30A_n260A, DC_14A-66A_n260A, DC_2A-2A-14A_n260A, DC_2A-14A-30A_n260A, DC_2A-14A-66A_n260A, DC_14A-30A-66A_n260A, DC_14A-66A-66A_n260A, DC_2A-2A-14A-66A_n260A, DC_2A-14A-66A-66A_n260A, DC_14A-30A-66A-66A_n260A as "Specified"
- Corrected RAN4 Release for DC_66C-(n)71AA to Rel-16.</t>
  </si>
  <si>
    <t>Pending</t>
  </si>
  <si>
    <t>Completed</t>
  </si>
  <si>
    <t>Ongoing</t>
  </si>
  <si>
    <t>CA_n66A-n71A</t>
  </si>
  <si>
    <t>CA_n70A-n71A</t>
  </si>
  <si>
    <t xml:space="preserve">CA_n66A-n71A
CA_n70A-n71A </t>
  </si>
  <si>
    <t>CA_n66A-n71A
CA_n70A-n71A</t>
  </si>
  <si>
    <t>Reference Documents:</t>
  </si>
  <si>
    <t>3GPP RAN5 PRD 21</t>
  </si>
  <si>
    <t>3GPP RAN5 PRD 20</t>
  </si>
  <si>
    <t>Indicates that the 5G NR CADC configuration is complete.</t>
  </si>
  <si>
    <t>Indicates that the 5G NR CADC configuration is assigned to at least one "Interested Operator".</t>
  </si>
  <si>
    <t>Indicates that the 5G NR CADC configuration is is pending assignment to "Interested Operator".</t>
  </si>
  <si>
    <t>LTE LAA DL Band Combination</t>
  </si>
  <si>
    <t>CA_2A-46A</t>
  </si>
  <si>
    <t>CA_4A-46A</t>
  </si>
  <si>
    <t>CA_2A-46A-46A</t>
  </si>
  <si>
    <t>CA_2A-46A-66A</t>
  </si>
  <si>
    <t>CA_2A-46C</t>
  </si>
  <si>
    <t>CA_4A-46A-46A</t>
  </si>
  <si>
    <t>CA_4A-46C</t>
  </si>
  <si>
    <t>CA_46C-66A</t>
  </si>
  <si>
    <t>CA_2A-46A-46A-66A</t>
  </si>
  <si>
    <t>CA_2A-46A-46C</t>
  </si>
  <si>
    <t>CA_2A-46D</t>
  </si>
  <si>
    <t>CA_4A-46A-46C</t>
  </si>
  <si>
    <t>CA_4A-46D</t>
  </si>
  <si>
    <t>CA_7A-46D</t>
  </si>
  <si>
    <t>CA_46A-46C-66A</t>
  </si>
  <si>
    <t>CA_46D-66A</t>
  </si>
  <si>
    <t>CA_2A-2A-46D</t>
  </si>
  <si>
    <t>CA_2A-46A-46C-66A</t>
  </si>
  <si>
    <t>CA_2A-46A-46D</t>
  </si>
  <si>
    <t>CA_2A-46D-66A</t>
  </si>
  <si>
    <t>CA_2A-46E</t>
  </si>
  <si>
    <t>CA_4A-46A-46D</t>
  </si>
  <si>
    <t>CA_46A-46D-66A</t>
  </si>
  <si>
    <t>CA_46D-66A-66A</t>
  </si>
  <si>
    <t>CA_46E-66A</t>
  </si>
  <si>
    <t>CA_2A-46E-66A</t>
  </si>
  <si>
    <t>Only 5DR validations allowed until RAN5 spec status is “Completed”</t>
  </si>
  <si>
    <t xml:space="preserve">Cover page:
- Added list of 3GPP reference documents and document numbers
Table 1, 1a, 2, 3, 4, 6, 7:
- Replace column "Specified/Not Specified" with column "RAN5 Status"
- Remove comment under table since it contains redundant information
- Add legend for new column "RAN5 Status"
Table 2, 4:
- Remove column "Core Spec Complete" and "RAN5 Carrier Support (Y/N)" since information is included in new column "RAN5 Status"
Table 4:
- Add comment "Only 5DR validations allowed until RAN5 status is “Completed"" to 
DC_12A_n2A, DC_5A_n260A, DC_66A_n260A
- Added UL EN-DC config for DC_2A-5A_n2A
- Remove comment "Neither can be found in core specs nor in RAN5 WP." and add release for DC_2A-7A-7A-29A_n78A
Table 6:
- CA_5A-29A, CA_2A-4A-30A, CA_4A-5A-29A: Changed RAN5 Status to “Pending”
- CA_42C: Changed RAN5 Status to “Completed”
- CA_48C-48A: Added comment “Neither can be found in core specs nor in RAN5 WP.”
Table 7:
Replaced column “Band Combination” by column “LTE LAA DL Band Combination” to make it easier to work with.
CA_2A-46A, CA_4A-46A: Changed RAN5 Status to “Completed”
</t>
  </si>
  <si>
    <t>Note 1: Legend for RAN5 Status Column</t>
  </si>
  <si>
    <r>
      <rPr>
        <b/>
        <sz val="10"/>
        <rFont val="Arial"/>
        <family val="2"/>
      </rPr>
      <t xml:space="preserve">Note 2: </t>
    </r>
    <r>
      <rPr>
        <sz val="10"/>
        <rFont val="Arial"/>
        <family val="2"/>
      </rPr>
      <t>4Rx support in this band is only applicable to FWA type of devices</t>
    </r>
  </si>
  <si>
    <t>Note 2</t>
  </si>
  <si>
    <t>Note 1: The sort order used in the Default Sort Key column is as follows:</t>
  </si>
  <si>
    <t>Frequency Range (Custom list: FR1, FR2, FR1+FR2)</t>
  </si>
  <si>
    <t>Total Number of Bands</t>
  </si>
  <si>
    <t>Total No. of Component Carriers (CC)</t>
  </si>
  <si>
    <t xml:space="preserve">Number of NR Component Carriers </t>
  </si>
  <si>
    <t xml:space="preserve">Number of LTE Component Carriers </t>
  </si>
  <si>
    <t>LTE Band 1</t>
  </si>
  <si>
    <t>LTE Band 2</t>
  </si>
  <si>
    <t>LTE Band 3</t>
  </si>
  <si>
    <t>LTE Band 4</t>
  </si>
  <si>
    <t>Note 2: Uplink CA Configuration:</t>
  </si>
  <si>
    <t>Note 3: Legend for RAN5 Status Column</t>
  </si>
  <si>
    <t>5.10.2</t>
  </si>
  <si>
    <t>Indicates that the LTE CA configuration is assigned to a company but not yet completed.</t>
  </si>
  <si>
    <t>Indicates that the LTE CA configuration is not yet assigned to any company and not included in the RAN5 test specifications.</t>
  </si>
  <si>
    <t>Indicates that the LTE CA configuration is complete.</t>
  </si>
  <si>
    <r>
      <t xml:space="preserve">RAN5 Status
</t>
    </r>
    <r>
      <rPr>
        <sz val="10"/>
        <rFont val="Arial"/>
        <family val="2"/>
      </rPr>
      <t>(Note 1)</t>
    </r>
  </si>
  <si>
    <r>
      <t xml:space="preserve">Default Sort Key
</t>
    </r>
    <r>
      <rPr>
        <sz val="10"/>
        <rFont val="Arial"/>
        <family val="2"/>
      </rPr>
      <t>(Note 1)</t>
    </r>
  </si>
  <si>
    <r>
      <t xml:space="preserve">Uplink EN-DC Configuration
</t>
    </r>
    <r>
      <rPr>
        <sz val="10"/>
        <rFont val="Arial"/>
        <family val="2"/>
      </rPr>
      <t>(Note 2)</t>
    </r>
  </si>
  <si>
    <r>
      <t xml:space="preserve">RAN5 Status
</t>
    </r>
    <r>
      <rPr>
        <sz val="10"/>
        <rFont val="Arial"/>
        <family val="2"/>
      </rPr>
      <t>(Note 3)</t>
    </r>
  </si>
  <si>
    <t>No UL CA configuration is defined in 3GPP specifications for any BCS.</t>
  </si>
  <si>
    <t>UL CA configuration is defined in 3GPP specifications but no PTCRB Operator supports it.</t>
  </si>
  <si>
    <r>
      <rPr>
        <b/>
        <sz val="10"/>
        <rFont val="Arial"/>
        <family val="2"/>
      </rPr>
      <t>Note 4:</t>
    </r>
    <r>
      <rPr>
        <sz val="10"/>
        <rFont val="Arial"/>
        <family val="2"/>
      </rPr>
      <t xml:space="preserve"> The EN-DC configuration is not required for PTCRB certification for test cases where the E-UTRA anchor-agnostic approach in 3GPP TS 38.521-3 is applicable.</t>
    </r>
  </si>
  <si>
    <t>NOTE 4</t>
  </si>
  <si>
    <t>RAN5#93-e</t>
  </si>
  <si>
    <t>5.10.3</t>
  </si>
  <si>
    <t>v1.1.0</t>
  </si>
  <si>
    <t>Updates after RAN5#96-e and adjustment of information based on 3GPP RAN5 document PRD21.
Note: PRD20 remains unchanged after RAN5#96
(Input document reference(s): PVG_2022_099_019 V2)</t>
  </si>
  <si>
    <t>Updates after RAN5#94-e
(Input document reference(s): PVG_2022_097_011 V2)</t>
  </si>
  <si>
    <t>Updates after RAN5#95-e and adjustment of information based on 3GPP RAN5 documents PRD 20 and PRD 21. Format changes to improve readibality of tables and notes.
(Input document reference(s): PVG_2022_098_065 V2)</t>
  </si>
  <si>
    <t>Table 1:
- Removed SaskTel as "Supporting PTCRB Operator(s)" for n41.
Table 4:
- DC_2A_(n)71AA, DC_2A-66A_(n)71AA: Corrected RAN5 Status to "Completed" and added RAN5 meeting number when completion was reached
- DC_66A_(n)71AA: Added RAN5 meeting number when completion was reached
- DC_2A-66A_(n)71AA: Added "RAN4 Release" information and RAN5 Status "Pending". Removed comment.
- Corrected designation of DC_2A-(n)71AA, DC_2A-66A-(n)71AA and DC_66A-(n)71AA (Hyphen instead of underscore in front of (n))</t>
  </si>
  <si>
    <t>DC_2A-(n)71AA</t>
  </si>
  <si>
    <t>DC_66A-(n)71AA</t>
  </si>
  <si>
    <t>DC_2A-66A-(n)71AA</t>
  </si>
  <si>
    <t>5.11.0</t>
  </si>
  <si>
    <t>v1.3.0</t>
  </si>
  <si>
    <t>CA_n48A-n77A</t>
  </si>
  <si>
    <t>CA_n48(3A)</t>
  </si>
  <si>
    <t>CA_n48(2A)-n77A</t>
  </si>
  <si>
    <t>CA_n48B-n77A</t>
  </si>
  <si>
    <t>CA_n48(A-B)</t>
  </si>
  <si>
    <t>Mixed Intra-Band Contiguous and Non-Contiguous</t>
  </si>
  <si>
    <t>CA_n48(A-B)-n77A</t>
  </si>
  <si>
    <t>RAN5#97</t>
  </si>
  <si>
    <t>No. of UL CA Configurations listed in 3GPP PRD.21 
(Version as listed in tab "Cover")</t>
  </si>
  <si>
    <t>No. of UL EN-DC Configurations listed in 3GPP PRD.21 
(Version as listed in tab "Cover")</t>
  </si>
  <si>
    <t>Table 2:
- New NR-CA configurations added by DISH: CA_n48(3A), CA_n48(A-B), CA_n48A-n77A, CA_n48(2A)-n77A, CA_n48B-n77A, CA_n48(A-B)-n77A
- Added column "No. of UL CA Configurations listed in 3GPP PRD.21 (Version as listed in tab "Cover")" and corrected some CA UL Configurations
- CA_n2A-n77A, CA_n48A-n77A, CA_n71A-n77A: Changed ran5 Status to Completed
Table 4:
- Added column "No. of UL EN-DC Configurations listed in 3GPP PRD.21 (Version as listed in tab "Cover")" and corrected some EN-DC UL Configurations
- Corrected designation of DC_2A-66C-(n)71AA (Hyphen instead of underscore in front of (n))
- Deleted all FR1+FR2 configurations since they are listed as N/A in 3GPP PRD.21.
Table 5, 6:
- Deleted E-UTRA band 17 since it is no longer relevant for PTCRB certification</t>
  </si>
  <si>
    <r>
      <t xml:space="preserve">SA_FR1_2DL_CA
</t>
    </r>
    <r>
      <rPr>
        <strike/>
        <sz val="10"/>
        <rFont val="Arial"/>
        <family val="2"/>
      </rPr>
      <t>SA_FR1_2UL_CA</t>
    </r>
  </si>
  <si>
    <r>
      <t xml:space="preserve">SA_FR1_3DL_CA
</t>
    </r>
    <r>
      <rPr>
        <strike/>
        <sz val="10"/>
        <rFont val="Arial"/>
        <family val="2"/>
      </rPr>
      <t>SA_FR1_2UL_CA</t>
    </r>
  </si>
  <si>
    <t>DC_2A-66C-(n)71AA</t>
  </si>
  <si>
    <t>New NR-CA configurations, updates after RAN5#97-e and adjustment of information based on 3GPP RAN5 document PRD21.
Note: PRD20 remains unchanged after RAN5#97
(Input document reference(s): PVG_2023_100_010 V2, PVG_2023_100_007 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</si>
</sst>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0&quot;#"/>
  </numFmts>
  <fonts count="44">
    <font>
      <sz val="11"/>
      <color theme="1"/>
      <name val="Calibri"/>
      <family val="2"/>
      <scheme val="minor"/>
    </font>
    <font>
      <sz val="10"/>
      <color theme="1"/>
      <name val="Times New Roman"/>
      <family val="1"/>
    </font>
    <font>
      <b/>
      <sz val="10"/>
      <color theme="1"/>
      <name val="Arial"/>
      <family val="2"/>
    </font>
    <font>
      <sz val="10"/>
      <color rgb="FF000000"/>
      <name val="Arial"/>
      <family val="2"/>
    </font>
    <font>
      <sz val="8"/>
      <color theme="1"/>
      <name val="Arial"/>
      <family val="2"/>
    </font>
    <font>
      <i/>
      <sz val="8"/>
      <color theme="1"/>
      <name val="Arial"/>
      <family val="2"/>
    </font>
    <font>
      <i/>
      <sz val="10"/>
      <color theme="1"/>
      <name val="Times New Roman"/>
      <family val="1"/>
    </font>
    <font>
      <sz val="9"/>
      <color theme="1"/>
      <name val="Arial"/>
      <family val="2"/>
    </font>
    <font>
      <sz val="8"/>
      <name val="Calibri"/>
      <family val="2"/>
      <scheme val="minor"/>
    </font>
    <font>
      <sz val="11"/>
      <color theme="1"/>
      <name val="Calibri"/>
      <family val="2"/>
      <scheme val="minor"/>
    </font>
    <font>
      <sz val="11"/>
      <color rgb="FF006100"/>
      <name val="Calibri"/>
      <family val="2"/>
      <scheme val="minor"/>
    </font>
    <font>
      <u/>
      <sz val="11"/>
      <color theme="10"/>
      <name val="Calibri"/>
      <family val="2"/>
      <scheme val="minor"/>
    </font>
    <font>
      <b/>
      <sz val="9"/>
      <color indexed="81"/>
      <name val="Tahoma"/>
      <family val="2"/>
    </font>
    <font>
      <sz val="9"/>
      <name val="Calibri"/>
      <family val="3"/>
      <charset val="136"/>
      <scheme val="minor"/>
    </font>
    <font>
      <b/>
      <sz val="11"/>
      <color theme="0"/>
      <name val="Arial"/>
      <family val="2"/>
    </font>
    <font>
      <u/>
      <sz val="11"/>
      <color theme="0"/>
      <name val="Arial"/>
      <family val="2"/>
    </font>
    <font>
      <sz val="10"/>
      <color theme="0"/>
      <name val="Arial"/>
      <family val="2"/>
    </font>
    <font>
      <b/>
      <sz val="10"/>
      <name val="Arial"/>
      <family val="2"/>
    </font>
    <font>
      <sz val="10"/>
      <name val="Arial"/>
      <family val="2"/>
    </font>
    <font>
      <strike/>
      <sz val="10"/>
      <name val="Arial"/>
      <family val="2"/>
    </font>
    <font>
      <sz val="11"/>
      <name val="Arial"/>
      <family val="2"/>
    </font>
    <font>
      <sz val="12"/>
      <color theme="1"/>
      <name val="Arial"/>
      <family val="2"/>
    </font>
    <font>
      <b/>
      <sz val="16"/>
      <color theme="1"/>
      <name val="Arial"/>
      <family val="2"/>
    </font>
    <font>
      <sz val="9"/>
      <color indexed="81"/>
      <name val="Tahoma"/>
      <family val="2"/>
    </font>
    <font>
      <sz val="11"/>
      <color theme="1"/>
      <name val="Arial"/>
      <family val="2"/>
    </font>
    <font>
      <sz val="16"/>
      <color theme="1"/>
      <name val="Arial"/>
      <family val="2"/>
    </font>
    <font>
      <b/>
      <sz val="11"/>
      <color theme="1"/>
      <name val="Arial"/>
      <family val="2"/>
    </font>
    <font>
      <u/>
      <sz val="11"/>
      <color theme="10"/>
      <name val="Arial"/>
      <family val="2"/>
    </font>
    <font>
      <b/>
      <sz val="11"/>
      <name val="Arial"/>
      <family val="2"/>
    </font>
    <font>
      <b/>
      <sz val="11"/>
      <color rgb="FFFF0000"/>
      <name val="Arial"/>
      <family val="2"/>
    </font>
    <font>
      <sz val="11"/>
      <color theme="0"/>
      <name val="Arial"/>
      <family val="2"/>
    </font>
    <font>
      <strike/>
      <sz val="11"/>
      <name val="Arial"/>
      <family val="2"/>
    </font>
    <font>
      <u/>
      <sz val="11"/>
      <name val="Arial"/>
      <family val="2"/>
    </font>
    <font>
      <sz val="10"/>
      <color rgb="FFFF0000"/>
      <name val="Arial"/>
      <family val="2"/>
    </font>
    <font>
      <sz val="11"/>
      <color theme="1"/>
      <name val="Calibri"/>
      <family val="3"/>
      <charset val="134"/>
      <scheme val="minor"/>
    </font>
    <font>
      <sz val="11"/>
      <color theme="1"/>
      <name val="Calibri"/>
      <family val="2"/>
      <scheme val="minor"/>
    </font>
    <font>
      <sz val="11"/>
      <color theme="1"/>
      <name val="Calibri"/>
      <family val="2"/>
      <scheme val="minor"/>
    </font>
    <font>
      <sz val="11"/>
      <color theme="1"/>
      <name val="Calibri"/>
      <family val="2"/>
      <charset val="134"/>
      <scheme val="minor"/>
    </font>
    <font>
      <b/>
      <sz val="16"/>
      <name val="Arial"/>
      <family val="2"/>
    </font>
    <font>
      <strike/>
      <sz val="10"/>
      <color rgb="FFFF0000"/>
      <name val="Arial"/>
      <family val="2"/>
    </font>
    <font>
      <sz val="8"/>
      <color theme="1"/>
      <name val="Calibri"/>
      <family val="2"/>
    </font>
    <font>
      <sz val="12"/>
      <name val="Arial"/>
      <family val="2"/>
    </font>
    <font>
      <sz val="11"/>
      <name val="Calibri"/>
      <family val="2"/>
      <scheme val="minor"/>
    </font>
    <font>
      <sz val="16"/>
      <name val="Arial"/>
      <family val="2"/>
    </font>
  </fonts>
  <fills count="14">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theme="0" tint="-0.249977111117893"/>
        <bgColor indexed="64"/>
      </patternFill>
    </fill>
    <fill>
      <patternFill patternType="solid">
        <fgColor rgb="FF0070C0"/>
        <bgColor indexed="64"/>
      </patternFill>
    </fill>
    <fill>
      <patternFill patternType="solid">
        <fgColor theme="2" tint="-9.9978637043366805E-2"/>
        <bgColor indexed="64"/>
      </patternFill>
    </fill>
    <fill>
      <patternFill patternType="solid">
        <fgColor rgb="FFFF7C80"/>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C6EFCE"/>
      </patternFill>
    </fill>
    <fill>
      <patternFill patternType="solid">
        <fgColor rgb="FFC6EFCE"/>
        <bgColor indexed="64"/>
      </patternFill>
    </fill>
    <fill>
      <patternFill patternType="solid">
        <fgColor theme="8" tint="0.39994506668294322"/>
        <bgColor indexed="64"/>
      </patternFill>
    </fill>
  </fills>
  <borders count="48">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ck">
        <color auto="1"/>
      </left>
      <right/>
      <top/>
      <bottom style="thick">
        <color auto="1"/>
      </bottom>
      <diagonal/>
    </border>
    <border>
      <left/>
      <right/>
      <top/>
      <bottom style="thin">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style="thick">
        <color indexed="64"/>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style="thick">
        <color auto="1"/>
      </bottom>
      <diagonal/>
    </border>
    <border>
      <left style="medium">
        <color auto="1"/>
      </left>
      <right style="medium">
        <color auto="1"/>
      </right>
      <top style="thin">
        <color auto="1"/>
      </top>
      <bottom style="thick">
        <color auto="1"/>
      </bottom>
      <diagonal/>
    </border>
    <border>
      <left style="medium">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medium">
        <color auto="1"/>
      </left>
      <right/>
      <top style="medium">
        <color auto="1"/>
      </top>
      <bottom style="thin">
        <color indexed="64"/>
      </bottom>
      <diagonal/>
    </border>
    <border>
      <left/>
      <right style="thick">
        <color indexed="64"/>
      </right>
      <top style="medium">
        <color auto="1"/>
      </top>
      <bottom style="thin">
        <color indexed="64"/>
      </bottom>
      <diagonal/>
    </border>
    <border>
      <left style="medium">
        <color auto="1"/>
      </left>
      <right/>
      <top style="thin">
        <color auto="1"/>
      </top>
      <bottom style="thin">
        <color auto="1"/>
      </bottom>
      <diagonal/>
    </border>
    <border>
      <left style="thick">
        <color auto="1"/>
      </left>
      <right style="medium">
        <color auto="1"/>
      </right>
      <top/>
      <bottom style="thick">
        <color auto="1"/>
      </bottom>
      <diagonal/>
    </border>
    <border>
      <left style="medium">
        <color auto="1"/>
      </left>
      <right/>
      <top style="thin">
        <color auto="1"/>
      </top>
      <bottom style="thick">
        <color auto="1"/>
      </bottom>
      <diagonal/>
    </border>
    <border>
      <left style="thick">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thick">
        <color indexed="64"/>
      </right>
      <top style="medium">
        <color auto="1"/>
      </top>
      <bottom style="thin">
        <color indexed="64"/>
      </bottom>
      <diagonal/>
    </border>
  </borders>
  <cellStyleXfs count="16">
    <xf numFmtId="0" fontId="0" fillId="0" borderId="0"/>
    <xf numFmtId="9" fontId="9" fillId="0" borderId="0" applyFont="0" applyFill="0" applyBorder="0" applyAlignment="0" applyProtection="0"/>
    <xf numFmtId="0" fontId="10" fillId="11" borderId="0" applyNumberFormat="0" applyBorder="0" applyAlignment="0" applyProtection="0"/>
    <xf numFmtId="0" fontId="11" fillId="0" borderId="0" applyNumberFormat="0" applyFill="0" applyBorder="0" applyAlignment="0" applyProtection="0"/>
    <xf numFmtId="0" fontId="34" fillId="0" borderId="0"/>
    <xf numFmtId="0" fontId="35" fillId="0" borderId="0"/>
    <xf numFmtId="0" fontId="34" fillId="0" borderId="0"/>
    <xf numFmtId="0" fontId="9" fillId="0" borderId="0"/>
    <xf numFmtId="0" fontId="36" fillId="0" borderId="0"/>
    <xf numFmtId="0" fontId="36" fillId="0" borderId="0"/>
    <xf numFmtId="0" fontId="36" fillId="0" borderId="0"/>
    <xf numFmtId="0" fontId="37" fillId="0" borderId="0">
      <alignment vertical="center"/>
    </xf>
    <xf numFmtId="0" fontId="34" fillId="0" borderId="0"/>
    <xf numFmtId="0" fontId="34" fillId="0" borderId="0"/>
    <xf numFmtId="0" fontId="40" fillId="0" borderId="0"/>
    <xf numFmtId="0" fontId="9" fillId="0" borderId="0"/>
  </cellStyleXfs>
  <cellXfs count="281">
    <xf numFmtId="0" fontId="0" fillId="0" borderId="0" xfId="0"/>
    <xf numFmtId="0" fontId="0" fillId="2" borderId="0" xfId="0" applyFill="1"/>
    <xf numFmtId="0" fontId="2" fillId="0" borderId="5"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4" xfId="0" applyFont="1" applyBorder="1" applyAlignment="1">
      <alignment vertical="center" wrapText="1"/>
    </xf>
    <xf numFmtId="0" fontId="6" fillId="0" borderId="7" xfId="0" applyFont="1" applyBorder="1" applyAlignment="1">
      <alignment vertical="center" wrapText="1"/>
    </xf>
    <xf numFmtId="0" fontId="7" fillId="0" borderId="1" xfId="0" applyFont="1" applyBorder="1" applyAlignment="1">
      <alignment vertical="center" wrapText="1"/>
    </xf>
    <xf numFmtId="0" fontId="7" fillId="0" borderId="2" xfId="0" applyFont="1" applyBorder="1" applyAlignment="1">
      <alignment vertical="center" wrapText="1"/>
    </xf>
    <xf numFmtId="0" fontId="0" fillId="0" borderId="7" xfId="0" applyFont="1" applyBorder="1" applyAlignment="1">
      <alignment vertical="top" wrapText="1"/>
    </xf>
    <xf numFmtId="0" fontId="0" fillId="0" borderId="6" xfId="0" applyFont="1" applyBorder="1" applyAlignment="1">
      <alignment vertical="top" wrapText="1"/>
    </xf>
    <xf numFmtId="0" fontId="0" fillId="0" borderId="3" xfId="0" applyFont="1" applyBorder="1" applyAlignment="1">
      <alignment vertical="top" wrapText="1"/>
    </xf>
    <xf numFmtId="0" fontId="0" fillId="0" borderId="4" xfId="0" applyFont="1" applyBorder="1" applyAlignment="1">
      <alignment vertical="top" wrapText="1"/>
    </xf>
    <xf numFmtId="0" fontId="14" fillId="5" borderId="10" xfId="0" applyFont="1" applyFill="1" applyBorder="1" applyAlignment="1">
      <alignment vertical="center"/>
    </xf>
    <xf numFmtId="0" fontId="14" fillId="5" borderId="11" xfId="0" applyFont="1" applyFill="1" applyBorder="1" applyAlignment="1">
      <alignment vertical="center"/>
    </xf>
    <xf numFmtId="0" fontId="15" fillId="5" borderId="12" xfId="3" quotePrefix="1" applyFont="1" applyFill="1" applyBorder="1" applyAlignment="1">
      <alignment vertical="center"/>
    </xf>
    <xf numFmtId="0" fontId="16" fillId="0" borderId="0" xfId="0" applyFont="1" applyBorder="1" applyAlignment="1">
      <alignment vertical="center"/>
    </xf>
    <xf numFmtId="0" fontId="17" fillId="4" borderId="19"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5" xfId="0" applyFont="1" applyFill="1" applyBorder="1" applyAlignment="1" applyProtection="1">
      <alignment horizontal="center" vertical="center" wrapText="1"/>
      <protection locked="0"/>
    </xf>
    <xf numFmtId="0" fontId="18" fillId="0" borderId="0" xfId="0" applyFont="1" applyBorder="1" applyAlignment="1">
      <alignment vertical="center"/>
    </xf>
    <xf numFmtId="0" fontId="17" fillId="8" borderId="5" xfId="0" applyFont="1" applyFill="1" applyBorder="1" applyAlignment="1">
      <alignment vertical="center"/>
    </xf>
    <xf numFmtId="0" fontId="18" fillId="8" borderId="5" xfId="0" applyFont="1" applyFill="1" applyBorder="1" applyAlignment="1">
      <alignment horizontal="center" vertical="center"/>
    </xf>
    <xf numFmtId="0" fontId="18" fillId="8" borderId="5" xfId="0" applyFont="1" applyFill="1" applyBorder="1" applyAlignment="1">
      <alignment vertical="center"/>
    </xf>
    <xf numFmtId="0" fontId="18" fillId="8" borderId="10" xfId="0" applyFont="1" applyFill="1" applyBorder="1" applyAlignment="1">
      <alignment vertical="center"/>
    </xf>
    <xf numFmtId="0" fontId="17" fillId="0" borderId="5" xfId="0" applyFont="1" applyBorder="1" applyAlignment="1">
      <alignment vertical="center"/>
    </xf>
    <xf numFmtId="0" fontId="18" fillId="0" borderId="5" xfId="0" applyFont="1" applyBorder="1" applyAlignment="1">
      <alignment horizontal="center" vertical="center"/>
    </xf>
    <xf numFmtId="0" fontId="18" fillId="0" borderId="10" xfId="0" applyFont="1" applyFill="1" applyBorder="1" applyAlignment="1">
      <alignment vertical="center"/>
    </xf>
    <xf numFmtId="0" fontId="18" fillId="0" borderId="5" xfId="0" applyFont="1" applyBorder="1" applyAlignment="1">
      <alignment vertical="center"/>
    </xf>
    <xf numFmtId="0" fontId="18" fillId="0" borderId="5" xfId="0" applyFont="1" applyFill="1" applyBorder="1" applyAlignment="1">
      <alignment vertical="center"/>
    </xf>
    <xf numFmtId="0" fontId="18" fillId="0" borderId="0" xfId="0" applyFont="1" applyBorder="1" applyAlignment="1">
      <alignment horizontal="center" vertical="center"/>
    </xf>
    <xf numFmtId="0" fontId="20" fillId="0" borderId="0" xfId="0" applyFont="1"/>
    <xf numFmtId="0" fontId="16" fillId="0" borderId="0" xfId="0" applyFont="1" applyAlignment="1">
      <alignment vertical="center"/>
    </xf>
    <xf numFmtId="0" fontId="17" fillId="4" borderId="8" xfId="0" applyFont="1" applyFill="1" applyBorder="1" applyAlignment="1" applyProtection="1">
      <alignment horizontal="center" vertical="center" wrapText="1"/>
      <protection locked="0"/>
    </xf>
    <xf numFmtId="0" fontId="18" fillId="0" borderId="0" xfId="0" applyFont="1" applyAlignment="1">
      <alignment vertical="center" wrapText="1"/>
    </xf>
    <xf numFmtId="0" fontId="18" fillId="0" borderId="5" xfId="0" applyFont="1" applyFill="1" applyBorder="1" applyAlignment="1">
      <alignment horizontal="center" vertical="center" wrapText="1"/>
    </xf>
    <xf numFmtId="0" fontId="18" fillId="0" borderId="5" xfId="0" applyFont="1" applyFill="1" applyBorder="1" applyAlignment="1">
      <alignment horizontal="left" vertical="center" wrapText="1"/>
    </xf>
    <xf numFmtId="0" fontId="18" fillId="0" borderId="0" xfId="0" applyFont="1" applyFill="1" applyAlignment="1">
      <alignment vertical="center" wrapText="1"/>
    </xf>
    <xf numFmtId="0" fontId="18" fillId="0" borderId="0" xfId="0" applyFont="1" applyAlignment="1">
      <alignment vertical="center"/>
    </xf>
    <xf numFmtId="0" fontId="18" fillId="0" borderId="5" xfId="0" applyFont="1" applyFill="1" applyBorder="1" applyAlignment="1">
      <alignment horizontal="center" vertical="center"/>
    </xf>
    <xf numFmtId="0" fontId="18" fillId="0" borderId="0" xfId="0" applyFont="1" applyFill="1" applyAlignment="1">
      <alignment vertical="center"/>
    </xf>
    <xf numFmtId="0" fontId="18" fillId="0" borderId="5" xfId="0" applyFont="1" applyBorder="1" applyAlignment="1">
      <alignment horizontal="left" vertical="center" wrapText="1"/>
    </xf>
    <xf numFmtId="0" fontId="24" fillId="0" borderId="0" xfId="0" applyFont="1"/>
    <xf numFmtId="0" fontId="18" fillId="8" borderId="5" xfId="0" applyFont="1" applyFill="1" applyBorder="1" applyAlignment="1">
      <alignment vertical="center" wrapText="1"/>
    </xf>
    <xf numFmtId="0" fontId="17" fillId="4" borderId="5" xfId="0" applyFont="1" applyFill="1" applyBorder="1" applyAlignment="1">
      <alignment horizontal="center" vertical="center" wrapText="1"/>
    </xf>
    <xf numFmtId="0" fontId="17" fillId="8" borderId="5" xfId="0" applyFont="1" applyFill="1" applyBorder="1" applyAlignment="1">
      <alignment vertical="center" wrapText="1"/>
    </xf>
    <xf numFmtId="0" fontId="18" fillId="8" borderId="5" xfId="0" applyFont="1" applyFill="1" applyBorder="1" applyAlignment="1">
      <alignment horizontal="center" vertical="center" wrapText="1"/>
    </xf>
    <xf numFmtId="0" fontId="14" fillId="0" borderId="0" xfId="0" applyFont="1" applyFill="1" applyBorder="1" applyAlignment="1">
      <alignment vertical="center"/>
    </xf>
    <xf numFmtId="0" fontId="14" fillId="13" borderId="20" xfId="0" applyFont="1" applyFill="1" applyBorder="1" applyAlignment="1">
      <alignment vertical="center"/>
    </xf>
    <xf numFmtId="0" fontId="24" fillId="13" borderId="12" xfId="0" applyFont="1" applyFill="1" applyBorder="1" applyAlignment="1">
      <alignment vertical="center"/>
    </xf>
    <xf numFmtId="0" fontId="29" fillId="13" borderId="12" xfId="0" applyFont="1" applyFill="1" applyBorder="1" applyAlignment="1">
      <alignment horizontal="center" vertical="center"/>
    </xf>
    <xf numFmtId="0" fontId="24" fillId="13" borderId="5" xfId="0" applyFont="1" applyFill="1" applyBorder="1" applyAlignment="1">
      <alignment vertical="center"/>
    </xf>
    <xf numFmtId="0" fontId="17" fillId="4" borderId="17" xfId="0" applyFont="1" applyFill="1" applyBorder="1" applyAlignment="1">
      <alignment horizontal="center" vertical="center" wrapText="1"/>
    </xf>
    <xf numFmtId="0" fontId="17" fillId="4" borderId="16" xfId="0" applyFont="1" applyFill="1" applyBorder="1" applyAlignment="1">
      <alignment horizontal="center" vertical="center" wrapText="1"/>
    </xf>
    <xf numFmtId="0" fontId="17" fillId="6" borderId="21" xfId="0" applyFont="1" applyFill="1" applyBorder="1" applyAlignment="1">
      <alignment vertical="center"/>
    </xf>
    <xf numFmtId="0" fontId="18" fillId="0" borderId="0" xfId="0" applyFont="1" applyFill="1" applyBorder="1" applyAlignment="1">
      <alignment vertical="center"/>
    </xf>
    <xf numFmtId="0" fontId="18" fillId="8" borderId="12" xfId="0" applyFont="1" applyFill="1" applyBorder="1" applyAlignment="1">
      <alignment horizontal="center" vertical="center" wrapText="1"/>
    </xf>
    <xf numFmtId="0" fontId="18" fillId="11" borderId="5" xfId="2" applyFont="1" applyBorder="1" applyAlignment="1">
      <alignment horizontal="center" vertical="center" wrapText="1"/>
    </xf>
    <xf numFmtId="0" fontId="18" fillId="11" borderId="10" xfId="2" applyFont="1" applyBorder="1" applyAlignment="1">
      <alignment horizontal="center" vertical="center" wrapText="1"/>
    </xf>
    <xf numFmtId="0" fontId="18" fillId="8" borderId="22" xfId="0" applyFont="1" applyFill="1" applyBorder="1" applyAlignment="1">
      <alignment vertical="center"/>
    </xf>
    <xf numFmtId="0" fontId="18" fillId="9" borderId="12" xfId="0" applyFont="1" applyFill="1" applyBorder="1" applyAlignment="1">
      <alignment horizontal="center" vertical="center" wrapText="1"/>
    </xf>
    <xf numFmtId="0" fontId="18" fillId="9" borderId="5" xfId="0" applyFont="1" applyFill="1" applyBorder="1" applyAlignment="1">
      <alignment horizontal="center" vertical="center" wrapText="1"/>
    </xf>
    <xf numFmtId="0" fontId="18" fillId="9" borderId="22" xfId="0" applyFont="1" applyFill="1" applyBorder="1" applyAlignment="1">
      <alignment vertical="center"/>
    </xf>
    <xf numFmtId="0" fontId="18" fillId="8" borderId="1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12" borderId="10" xfId="0" applyFont="1" applyFill="1" applyBorder="1" applyAlignment="1">
      <alignment horizontal="center"/>
    </xf>
    <xf numFmtId="0" fontId="18" fillId="8" borderId="23" xfId="0" applyFont="1" applyFill="1" applyBorder="1" applyAlignment="1">
      <alignment vertical="center"/>
    </xf>
    <xf numFmtId="0" fontId="18" fillId="12" borderId="0" xfId="0" applyFont="1" applyFill="1" applyAlignment="1">
      <alignment horizontal="center"/>
    </xf>
    <xf numFmtId="0" fontId="18" fillId="7" borderId="5"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3" borderId="8" xfId="0" applyFont="1" applyFill="1" applyBorder="1" applyAlignment="1">
      <alignment horizontal="center" vertical="center" wrapText="1"/>
    </xf>
    <xf numFmtId="0" fontId="18" fillId="7" borderId="8" xfId="0" applyFont="1" applyFill="1" applyBorder="1" applyAlignment="1">
      <alignment horizontal="center" vertical="center" wrapText="1"/>
    </xf>
    <xf numFmtId="0" fontId="18" fillId="11" borderId="8" xfId="2" applyFont="1" applyBorder="1" applyAlignment="1">
      <alignment horizontal="center" vertical="center" wrapText="1"/>
    </xf>
    <xf numFmtId="0" fontId="18" fillId="11" borderId="13" xfId="2" applyFont="1" applyBorder="1" applyAlignment="1">
      <alignment horizontal="center" vertical="center" wrapText="1"/>
    </xf>
    <xf numFmtId="0" fontId="28" fillId="5" borderId="11" xfId="0" applyFont="1" applyFill="1" applyBorder="1" applyAlignment="1">
      <alignment vertical="center"/>
    </xf>
    <xf numFmtId="0" fontId="30" fillId="0" borderId="0" xfId="0" applyFont="1"/>
    <xf numFmtId="0" fontId="17" fillId="0" borderId="5" xfId="0" applyFont="1" applyFill="1" applyBorder="1" applyAlignment="1">
      <alignment vertical="center" wrapText="1"/>
    </xf>
    <xf numFmtId="0" fontId="31" fillId="0" borderId="0" xfId="0" applyFont="1"/>
    <xf numFmtId="0" fontId="14" fillId="5" borderId="13" xfId="0" applyFont="1" applyFill="1" applyBorder="1" applyAlignment="1">
      <alignment vertical="center"/>
    </xf>
    <xf numFmtId="0" fontId="17" fillId="4" borderId="5" xfId="0" applyFont="1" applyFill="1" applyBorder="1" applyAlignment="1">
      <alignment horizontal="center" vertical="center"/>
    </xf>
    <xf numFmtId="0" fontId="18" fillId="0" borderId="5" xfId="0" applyFont="1" applyBorder="1" applyAlignment="1">
      <alignment vertical="center" wrapText="1"/>
    </xf>
    <xf numFmtId="0" fontId="30" fillId="0" borderId="0" xfId="0" applyFont="1" applyBorder="1" applyAlignment="1">
      <alignment vertical="center"/>
    </xf>
    <xf numFmtId="0" fontId="17" fillId="8" borderId="12" xfId="0" applyFont="1" applyFill="1" applyBorder="1" applyAlignment="1">
      <alignment horizontal="center" vertical="center" wrapText="1"/>
    </xf>
    <xf numFmtId="0" fontId="17" fillId="8" borderId="5" xfId="0" applyFont="1" applyFill="1" applyBorder="1" applyAlignment="1">
      <alignment horizontal="left" vertical="center" wrapText="1"/>
    </xf>
    <xf numFmtId="0" fontId="17" fillId="0" borderId="12" xfId="0" applyFont="1" applyBorder="1" applyAlignment="1">
      <alignment horizontal="center" vertical="center" wrapText="1"/>
    </xf>
    <xf numFmtId="0" fontId="17" fillId="0" borderId="5" xfId="0" applyFont="1" applyBorder="1" applyAlignment="1">
      <alignment horizontal="left" vertical="center" wrapText="1"/>
    </xf>
    <xf numFmtId="0" fontId="18" fillId="0" borderId="10" xfId="0" applyFont="1" applyBorder="1" applyAlignment="1">
      <alignment vertical="center"/>
    </xf>
    <xf numFmtId="0" fontId="17" fillId="10" borderId="12" xfId="0" applyFont="1" applyFill="1" applyBorder="1" applyAlignment="1">
      <alignment horizontal="center" vertical="center" wrapText="1"/>
    </xf>
    <xf numFmtId="0" fontId="17" fillId="10" borderId="5" xfId="0" applyFont="1" applyFill="1" applyBorder="1" applyAlignment="1">
      <alignment horizontal="left" vertical="center" wrapText="1"/>
    </xf>
    <xf numFmtId="0" fontId="18" fillId="10" borderId="5" xfId="0" applyFont="1" applyFill="1" applyBorder="1" applyAlignment="1">
      <alignment vertical="center"/>
    </xf>
    <xf numFmtId="0" fontId="18" fillId="10" borderId="5" xfId="0" applyFont="1" applyFill="1" applyBorder="1" applyAlignment="1">
      <alignment horizontal="center" vertical="center"/>
    </xf>
    <xf numFmtId="0" fontId="18" fillId="10" borderId="10" xfId="0" applyFont="1" applyFill="1" applyBorder="1" applyAlignment="1">
      <alignment vertical="center"/>
    </xf>
    <xf numFmtId="0" fontId="17" fillId="10" borderId="15" xfId="0" applyFont="1" applyFill="1" applyBorder="1" applyAlignment="1">
      <alignment horizontal="center" vertical="center" wrapText="1"/>
    </xf>
    <xf numFmtId="0" fontId="17" fillId="10" borderId="8" xfId="0" applyFont="1" applyFill="1" applyBorder="1" applyAlignment="1">
      <alignment horizontal="left" vertical="center" wrapText="1"/>
    </xf>
    <xf numFmtId="0" fontId="18" fillId="10" borderId="8" xfId="0" applyFont="1" applyFill="1" applyBorder="1" applyAlignment="1">
      <alignment vertical="center"/>
    </xf>
    <xf numFmtId="0" fontId="18" fillId="10" borderId="8" xfId="0" applyFont="1" applyFill="1" applyBorder="1" applyAlignment="1">
      <alignment horizontal="center" vertical="center"/>
    </xf>
    <xf numFmtId="0" fontId="18" fillId="10" borderId="13" xfId="0" applyFont="1" applyFill="1" applyBorder="1" applyAlignment="1">
      <alignment vertical="center"/>
    </xf>
    <xf numFmtId="0" fontId="18" fillId="0" borderId="0" xfId="0" applyFont="1" applyAlignment="1">
      <alignment horizontal="center" vertical="center"/>
    </xf>
    <xf numFmtId="0" fontId="18" fillId="0" borderId="0" xfId="0" applyFont="1" applyBorder="1" applyAlignment="1">
      <alignment horizontal="left" vertical="center" wrapText="1"/>
    </xf>
    <xf numFmtId="0" fontId="18" fillId="0" borderId="0" xfId="0" applyFont="1" applyAlignment="1">
      <alignment horizontal="left" vertical="center"/>
    </xf>
    <xf numFmtId="0" fontId="17" fillId="0" borderId="5" xfId="0" applyFont="1" applyFill="1" applyBorder="1" applyAlignment="1">
      <alignment horizontal="center" vertical="center" wrapText="1"/>
    </xf>
    <xf numFmtId="0" fontId="17" fillId="0" borderId="5" xfId="0" applyFont="1" applyFill="1" applyBorder="1" applyAlignment="1">
      <alignment horizontal="left" vertical="center" wrapText="1"/>
    </xf>
    <xf numFmtId="0" fontId="18" fillId="0" borderId="0" xfId="0" applyFont="1" applyFill="1" applyAlignment="1">
      <alignment horizontal="center" vertical="center"/>
    </xf>
    <xf numFmtId="0" fontId="18" fillId="0" borderId="0" xfId="0" applyFont="1" applyFill="1" applyBorder="1" applyAlignment="1">
      <alignment horizontal="left" vertical="center" wrapText="1"/>
    </xf>
    <xf numFmtId="0" fontId="18" fillId="0" borderId="0" xfId="0" applyFont="1" applyFill="1" applyAlignment="1">
      <alignment horizontal="left" vertical="center"/>
    </xf>
    <xf numFmtId="0" fontId="14" fillId="5" borderId="10" xfId="0" applyFont="1" applyFill="1" applyBorder="1" applyAlignment="1">
      <alignment vertical="top"/>
    </xf>
    <xf numFmtId="0" fontId="14" fillId="5" borderId="10" xfId="0" applyFont="1" applyFill="1" applyBorder="1" applyAlignment="1">
      <alignment horizontal="left" vertical="top"/>
    </xf>
    <xf numFmtId="0" fontId="32" fillId="0" borderId="12" xfId="3" quotePrefix="1" applyFont="1" applyFill="1" applyBorder="1" applyAlignment="1">
      <alignment vertical="center"/>
    </xf>
    <xf numFmtId="0" fontId="20" fillId="0" borderId="0" xfId="0" applyFont="1" applyAlignment="1">
      <alignment vertical="top"/>
    </xf>
    <xf numFmtId="0" fontId="2" fillId="4" borderId="5" xfId="0" applyFont="1" applyFill="1" applyBorder="1" applyAlignment="1">
      <alignment horizontal="center" vertical="top" wrapText="1"/>
    </xf>
    <xf numFmtId="0" fontId="20" fillId="0" borderId="5" xfId="0" applyFont="1" applyBorder="1" applyAlignment="1">
      <alignment horizontal="left" vertical="top"/>
    </xf>
    <xf numFmtId="0" fontId="20" fillId="0" borderId="5" xfId="0" applyFont="1" applyBorder="1" applyAlignment="1">
      <alignment horizontal="left" vertical="top" wrapText="1"/>
    </xf>
    <xf numFmtId="0" fontId="20" fillId="0" borderId="5" xfId="0" applyFont="1" applyBorder="1" applyAlignment="1">
      <alignment vertical="top" wrapText="1"/>
    </xf>
    <xf numFmtId="0" fontId="20" fillId="0" borderId="5" xfId="0" applyFont="1" applyFill="1" applyBorder="1" applyAlignment="1">
      <alignment horizontal="left" vertical="top"/>
    </xf>
    <xf numFmtId="0" fontId="20" fillId="0" borderId="5" xfId="0" applyFont="1" applyFill="1" applyBorder="1" applyAlignment="1">
      <alignment horizontal="left" vertical="top" wrapText="1"/>
    </xf>
    <xf numFmtId="0" fontId="20" fillId="9" borderId="5" xfId="0" applyFont="1" applyFill="1" applyBorder="1"/>
    <xf numFmtId="0" fontId="20" fillId="0" borderId="5" xfId="0" applyFont="1" applyFill="1" applyBorder="1" applyAlignment="1">
      <alignment vertical="top"/>
    </xf>
    <xf numFmtId="0" fontId="20" fillId="0" borderId="5" xfId="0" applyFont="1" applyFill="1" applyBorder="1" applyAlignment="1">
      <alignment vertical="top" wrapText="1"/>
    </xf>
    <xf numFmtId="0" fontId="18" fillId="0" borderId="0" xfId="0" applyFont="1" applyFill="1" applyAlignment="1">
      <alignment vertical="center"/>
    </xf>
    <xf numFmtId="0" fontId="18" fillId="0" borderId="0" xfId="0" applyFont="1" applyFill="1" applyAlignment="1">
      <alignment vertical="center"/>
    </xf>
    <xf numFmtId="0" fontId="17" fillId="0" borderId="5" xfId="0" applyFont="1" applyFill="1" applyBorder="1" applyAlignment="1">
      <alignment vertical="center"/>
    </xf>
    <xf numFmtId="9" fontId="18" fillId="0" borderId="5" xfId="1" applyFont="1" applyFill="1" applyBorder="1" applyAlignment="1">
      <alignment vertical="center"/>
    </xf>
    <xf numFmtId="0" fontId="18" fillId="0" borderId="5" xfId="0" applyFont="1" applyFill="1" applyBorder="1" applyAlignment="1">
      <alignment horizontal="center" vertical="center" wrapText="1"/>
    </xf>
    <xf numFmtId="0" fontId="18" fillId="0" borderId="5" xfId="0" applyFont="1" applyFill="1" applyBorder="1" applyAlignment="1">
      <alignment horizontal="center" vertical="center"/>
    </xf>
    <xf numFmtId="0" fontId="18" fillId="0" borderId="0" xfId="0" applyFont="1" applyBorder="1" applyAlignment="1">
      <alignment vertical="center"/>
    </xf>
    <xf numFmtId="0" fontId="17" fillId="8" borderId="5" xfId="0" applyFont="1" applyFill="1" applyBorder="1" applyAlignment="1">
      <alignment vertical="center"/>
    </xf>
    <xf numFmtId="0" fontId="18" fillId="8" borderId="5" xfId="0" applyFont="1" applyFill="1" applyBorder="1" applyAlignment="1">
      <alignment horizontal="center" vertical="center"/>
    </xf>
    <xf numFmtId="0" fontId="18" fillId="8" borderId="5" xfId="0" applyFont="1" applyFill="1" applyBorder="1" applyAlignment="1">
      <alignment vertical="center"/>
    </xf>
    <xf numFmtId="9" fontId="18" fillId="8" borderId="5" xfId="1" applyFont="1" applyFill="1" applyBorder="1" applyAlignment="1">
      <alignment vertical="center"/>
    </xf>
    <xf numFmtId="0" fontId="18" fillId="0" borderId="5" xfId="0" applyFont="1" applyBorder="1" applyAlignment="1">
      <alignment horizontal="center" vertical="center"/>
    </xf>
    <xf numFmtId="0" fontId="18" fillId="0" borderId="5" xfId="0" applyFont="1" applyFill="1" applyBorder="1" applyAlignment="1">
      <alignment horizontal="left" vertical="center"/>
    </xf>
    <xf numFmtId="0" fontId="18" fillId="0" borderId="5" xfId="0" applyFont="1" applyBorder="1" applyAlignment="1">
      <alignment vertical="center"/>
    </xf>
    <xf numFmtId="0" fontId="18" fillId="0" borderId="5" xfId="0" applyFont="1" applyFill="1" applyBorder="1" applyAlignment="1">
      <alignment vertical="center"/>
    </xf>
    <xf numFmtId="0" fontId="18" fillId="0" borderId="5" xfId="0" applyFont="1" applyFill="1" applyBorder="1" applyAlignment="1">
      <alignment vertical="center" wrapText="1"/>
    </xf>
    <xf numFmtId="1" fontId="18" fillId="0" borderId="5" xfId="0" applyNumberFormat="1" applyFont="1" applyFill="1" applyBorder="1" applyAlignment="1">
      <alignment horizontal="center" vertical="center" wrapText="1"/>
    </xf>
    <xf numFmtId="1" fontId="18" fillId="0" borderId="5" xfId="0" applyNumberFormat="1" applyFont="1" applyFill="1" applyBorder="1" applyAlignment="1">
      <alignment horizontal="center" vertical="center"/>
    </xf>
    <xf numFmtId="0" fontId="18" fillId="0" borderId="5" xfId="2" applyFont="1" applyFill="1" applyBorder="1" applyAlignment="1">
      <alignment horizontal="center" vertical="center"/>
    </xf>
    <xf numFmtId="9" fontId="18" fillId="0" borderId="5" xfId="0" applyNumberFormat="1" applyFont="1" applyFill="1" applyBorder="1" applyAlignment="1">
      <alignment vertical="center"/>
    </xf>
    <xf numFmtId="0" fontId="18" fillId="0" borderId="19" xfId="0" applyFont="1" applyFill="1" applyBorder="1" applyAlignment="1">
      <alignment vertical="center"/>
    </xf>
    <xf numFmtId="9" fontId="18" fillId="0" borderId="5" xfId="0" applyNumberFormat="1" applyFont="1" applyFill="1" applyBorder="1" applyAlignment="1" applyProtection="1">
      <alignment vertical="center"/>
      <protection locked="0"/>
    </xf>
    <xf numFmtId="0" fontId="33" fillId="0" borderId="0" xfId="0" applyFont="1" applyAlignment="1">
      <alignment vertical="center"/>
    </xf>
    <xf numFmtId="0" fontId="18" fillId="0" borderId="5" xfId="0" applyFont="1" applyFill="1" applyBorder="1" applyAlignment="1" applyProtection="1">
      <alignment vertical="center"/>
      <protection locked="0"/>
    </xf>
    <xf numFmtId="9" fontId="18" fillId="0" borderId="5" xfId="1" applyFont="1" applyFill="1" applyBorder="1" applyAlignment="1" applyProtection="1">
      <alignment vertical="center"/>
      <protection locked="0"/>
    </xf>
    <xf numFmtId="9" fontId="18" fillId="0" borderId="5" xfId="1" applyFont="1" applyFill="1" applyBorder="1" applyAlignment="1">
      <alignment horizontal="right" vertical="center"/>
    </xf>
    <xf numFmtId="9" fontId="18" fillId="0" borderId="5" xfId="0" applyNumberFormat="1" applyFont="1" applyFill="1" applyBorder="1" applyAlignment="1">
      <alignment horizontal="right" vertical="center"/>
    </xf>
    <xf numFmtId="49" fontId="18" fillId="0" borderId="5" xfId="0" applyNumberFormat="1" applyFont="1" applyFill="1" applyBorder="1" applyAlignment="1">
      <alignment horizontal="center" vertical="center"/>
    </xf>
    <xf numFmtId="0" fontId="19" fillId="0" borderId="5" xfId="0" applyFont="1" applyFill="1" applyBorder="1" applyAlignment="1">
      <alignment vertical="center"/>
    </xf>
    <xf numFmtId="9" fontId="18" fillId="0" borderId="5" xfId="1" applyFont="1" applyFill="1" applyBorder="1" applyAlignment="1">
      <alignment vertical="center" wrapText="1"/>
    </xf>
    <xf numFmtId="0" fontId="17" fillId="0" borderId="5" xfId="0" quotePrefix="1" applyFont="1" applyFill="1" applyBorder="1" applyAlignment="1">
      <alignment horizontal="right" vertical="center"/>
    </xf>
    <xf numFmtId="0" fontId="17" fillId="0" borderId="5" xfId="0" applyFont="1" applyFill="1" applyBorder="1" applyAlignment="1">
      <alignment horizontal="right" vertical="center"/>
    </xf>
    <xf numFmtId="164" fontId="17" fillId="0" borderId="5" xfId="0" quotePrefix="1" applyNumberFormat="1" applyFont="1" applyFill="1" applyBorder="1" applyAlignment="1">
      <alignment horizontal="right" vertical="center"/>
    </xf>
    <xf numFmtId="1" fontId="17" fillId="0" borderId="5" xfId="0" quotePrefix="1" applyNumberFormat="1" applyFont="1" applyFill="1" applyBorder="1" applyAlignment="1">
      <alignment horizontal="right" vertical="center"/>
    </xf>
    <xf numFmtId="9" fontId="18" fillId="8" borderId="5" xfId="1" applyFont="1" applyFill="1" applyBorder="1" applyAlignment="1">
      <alignment vertical="center" wrapText="1"/>
    </xf>
    <xf numFmtId="0" fontId="17" fillId="0" borderId="8" xfId="0" applyFont="1" applyFill="1" applyBorder="1" applyAlignment="1">
      <alignment vertical="center"/>
    </xf>
    <xf numFmtId="0" fontId="17" fillId="0" borderId="8" xfId="0" applyFont="1" applyFill="1" applyBorder="1" applyAlignment="1">
      <alignment horizontal="right" vertical="center"/>
    </xf>
    <xf numFmtId="0" fontId="18" fillId="0" borderId="8" xfId="0" applyFont="1" applyFill="1" applyBorder="1" applyAlignment="1">
      <alignment horizontal="center" vertical="center"/>
    </xf>
    <xf numFmtId="0" fontId="18" fillId="0" borderId="8" xfId="0" applyFont="1" applyFill="1" applyBorder="1" applyAlignment="1">
      <alignment vertical="center"/>
    </xf>
    <xf numFmtId="9" fontId="18" fillId="0" borderId="8" xfId="1" applyFont="1" applyFill="1" applyBorder="1" applyAlignment="1">
      <alignment vertical="center"/>
    </xf>
    <xf numFmtId="1" fontId="18" fillId="0" borderId="8" xfId="0" applyNumberFormat="1" applyFont="1" applyFill="1" applyBorder="1" applyAlignment="1">
      <alignment horizontal="center" vertical="center"/>
    </xf>
    <xf numFmtId="0" fontId="17" fillId="8" borderId="8" xfId="0" applyFont="1" applyFill="1" applyBorder="1" applyAlignment="1">
      <alignment vertical="center"/>
    </xf>
    <xf numFmtId="0" fontId="17" fillId="8" borderId="8" xfId="0" applyFont="1" applyFill="1" applyBorder="1" applyAlignment="1">
      <alignment vertical="center" wrapText="1"/>
    </xf>
    <xf numFmtId="0" fontId="18" fillId="8" borderId="8" xfId="0" applyFont="1" applyFill="1" applyBorder="1" applyAlignment="1">
      <alignment horizontal="center" vertical="center" wrapText="1"/>
    </xf>
    <xf numFmtId="0" fontId="18" fillId="8" borderId="8" xfId="0" applyFont="1" applyFill="1" applyBorder="1" applyAlignment="1">
      <alignment vertical="center" wrapText="1"/>
    </xf>
    <xf numFmtId="9" fontId="18" fillId="8" borderId="8" xfId="1" applyFont="1" applyFill="1" applyBorder="1" applyAlignment="1">
      <alignment vertical="center" wrapText="1"/>
    </xf>
    <xf numFmtId="0" fontId="18" fillId="8" borderId="8" xfId="0" applyFont="1" applyFill="1" applyBorder="1" applyAlignment="1">
      <alignment horizontal="center" vertical="center"/>
    </xf>
    <xf numFmtId="0" fontId="18" fillId="8" borderId="8" xfId="0" applyFont="1" applyFill="1" applyBorder="1" applyAlignment="1">
      <alignment vertical="center"/>
    </xf>
    <xf numFmtId="0" fontId="18" fillId="0" borderId="0" xfId="0" applyFont="1" applyBorder="1" applyAlignment="1">
      <alignment horizontal="left" vertical="center" wrapText="1"/>
    </xf>
    <xf numFmtId="0" fontId="18" fillId="0" borderId="0" xfId="0" applyFont="1" applyFill="1" applyAlignment="1">
      <alignment horizontal="left" vertical="center"/>
    </xf>
    <xf numFmtId="0" fontId="38" fillId="0" borderId="0" xfId="0" applyFont="1" applyFill="1" applyBorder="1"/>
    <xf numFmtId="0" fontId="20" fillId="0" borderId="5" xfId="0" quotePrefix="1" applyFont="1" applyFill="1" applyBorder="1" applyAlignment="1">
      <alignment vertical="top" wrapText="1"/>
    </xf>
    <xf numFmtId="0" fontId="18" fillId="0" borderId="0" xfId="0" applyFont="1" applyFill="1" applyBorder="1" applyAlignment="1">
      <alignment horizontal="center" vertical="center"/>
    </xf>
    <xf numFmtId="0" fontId="18" fillId="0" borderId="9" xfId="0" applyFont="1" applyFill="1" applyBorder="1" applyAlignment="1">
      <alignment vertical="center"/>
    </xf>
    <xf numFmtId="0" fontId="18" fillId="0" borderId="13" xfId="0" applyFont="1" applyFill="1" applyBorder="1" applyAlignment="1">
      <alignment vertical="center"/>
    </xf>
    <xf numFmtId="0" fontId="33" fillId="0" borderId="0" xfId="0" applyFont="1" applyFill="1" applyAlignment="1">
      <alignment vertical="center"/>
    </xf>
    <xf numFmtId="0" fontId="19" fillId="0" borderId="5" xfId="0" applyFont="1" applyFill="1" applyBorder="1" applyAlignment="1">
      <alignment vertical="center" wrapText="1"/>
    </xf>
    <xf numFmtId="0" fontId="39" fillId="0" borderId="0" xfId="0" applyFont="1" applyFill="1" applyAlignment="1">
      <alignment horizontal="center" vertical="center"/>
    </xf>
    <xf numFmtId="0" fontId="17" fillId="0" borderId="5" xfId="0" quotePrefix="1" applyFont="1" applyFill="1" applyBorder="1" applyAlignment="1">
      <alignment vertical="center"/>
    </xf>
    <xf numFmtId="164" fontId="17" fillId="0" borderId="8" xfId="0" quotePrefix="1" applyNumberFormat="1" applyFont="1" applyFill="1" applyBorder="1" applyAlignment="1">
      <alignment horizontal="right" vertical="center"/>
    </xf>
    <xf numFmtId="0" fontId="33" fillId="0" borderId="0" xfId="0" applyFont="1" applyFill="1" applyAlignment="1">
      <alignment horizontal="center" vertical="center"/>
    </xf>
    <xf numFmtId="0" fontId="15" fillId="0" borderId="12" xfId="3" quotePrefix="1" applyFont="1" applyFill="1" applyBorder="1" applyAlignment="1">
      <alignment vertical="center"/>
    </xf>
    <xf numFmtId="0" fontId="18" fillId="0" borderId="5" xfId="0" applyNumberFormat="1" applyFont="1" applyFill="1" applyBorder="1" applyAlignment="1">
      <alignment horizontal="center" vertical="center" wrapText="1"/>
    </xf>
    <xf numFmtId="0" fontId="17" fillId="0" borderId="5" xfId="0" applyFont="1" applyFill="1" applyBorder="1" applyAlignment="1">
      <alignment horizontal="left" vertical="center"/>
    </xf>
    <xf numFmtId="0" fontId="18" fillId="8" borderId="5" xfId="0" applyFont="1" applyFill="1" applyBorder="1" applyAlignment="1">
      <alignment horizontal="right" vertical="center"/>
    </xf>
    <xf numFmtId="0" fontId="18" fillId="0" borderId="5" xfId="0" applyFont="1" applyFill="1" applyBorder="1" applyAlignment="1">
      <alignment horizontal="right" vertical="center"/>
    </xf>
    <xf numFmtId="0" fontId="14" fillId="5" borderId="11" xfId="0" applyFont="1" applyFill="1" applyBorder="1" applyAlignment="1">
      <alignment horizontal="right" vertical="center"/>
    </xf>
    <xf numFmtId="9" fontId="18" fillId="0" borderId="5" xfId="1" applyFont="1" applyFill="1" applyBorder="1" applyAlignment="1" applyProtection="1">
      <alignment horizontal="right" vertical="center"/>
      <protection locked="0"/>
    </xf>
    <xf numFmtId="0" fontId="15" fillId="0" borderId="0" xfId="3" quotePrefix="1" applyFont="1" applyFill="1" applyBorder="1" applyAlignment="1">
      <alignment vertical="center"/>
    </xf>
    <xf numFmtId="0" fontId="18" fillId="0" borderId="0" xfId="0" applyFont="1" applyFill="1" applyBorder="1" applyAlignment="1">
      <alignment vertical="center" wrapText="1"/>
    </xf>
    <xf numFmtId="0" fontId="18" fillId="0" borderId="0" xfId="0" applyFont="1" applyBorder="1" applyAlignment="1">
      <alignment vertical="center" wrapText="1"/>
    </xf>
    <xf numFmtId="1" fontId="18" fillId="0" borderId="5" xfId="0" applyNumberFormat="1" applyFont="1" applyFill="1" applyBorder="1" applyAlignment="1">
      <alignment vertical="center"/>
    </xf>
    <xf numFmtId="1" fontId="18" fillId="0" borderId="5" xfId="0" applyNumberFormat="1" applyFont="1" applyFill="1" applyBorder="1" applyAlignment="1">
      <alignment vertical="center" wrapText="1"/>
    </xf>
    <xf numFmtId="0" fontId="27" fillId="0" borderId="0" xfId="3" applyFont="1" applyFill="1" applyBorder="1" applyAlignment="1">
      <alignment horizontal="left"/>
    </xf>
    <xf numFmtId="0" fontId="21" fillId="0" borderId="0" xfId="0" applyFont="1" applyFill="1" applyBorder="1" applyAlignment="1">
      <alignment horizontal="center"/>
    </xf>
    <xf numFmtId="0" fontId="22" fillId="0" borderId="0" xfId="0" applyFont="1" applyFill="1" applyBorder="1"/>
    <xf numFmtId="0" fontId="25" fillId="0" borderId="0" xfId="0" applyFont="1" applyFill="1" applyBorder="1"/>
    <xf numFmtId="0" fontId="24" fillId="0" borderId="0" xfId="0" applyFont="1" applyFill="1" applyBorder="1"/>
    <xf numFmtId="0" fontId="24" fillId="0" borderId="0" xfId="0" applyFont="1" applyFill="1"/>
    <xf numFmtId="9" fontId="18" fillId="0" borderId="5" xfId="1" applyFont="1" applyFill="1" applyBorder="1" applyAlignment="1">
      <alignment horizontal="left" vertical="center"/>
    </xf>
    <xf numFmtId="164" fontId="18" fillId="0" borderId="5" xfId="0" quotePrefix="1" applyNumberFormat="1" applyFont="1" applyFill="1" applyBorder="1" applyAlignment="1">
      <alignment horizontal="right" vertical="center"/>
    </xf>
    <xf numFmtId="0" fontId="28" fillId="0" borderId="0" xfId="0" applyFont="1" applyFill="1" applyBorder="1"/>
    <xf numFmtId="0" fontId="20" fillId="0" borderId="0" xfId="0" applyFont="1" applyFill="1" applyBorder="1"/>
    <xf numFmtId="0" fontId="18" fillId="0" borderId="28" xfId="0" applyFont="1" applyFill="1" applyBorder="1" applyAlignment="1">
      <alignment vertical="center"/>
    </xf>
    <xf numFmtId="0" fontId="18" fillId="0" borderId="31" xfId="0" applyFont="1" applyFill="1" applyBorder="1" applyAlignment="1">
      <alignment vertical="center"/>
    </xf>
    <xf numFmtId="0" fontId="18" fillId="0" borderId="34" xfId="0" applyFont="1" applyFill="1" applyBorder="1" applyAlignment="1">
      <alignment vertical="center"/>
    </xf>
    <xf numFmtId="0" fontId="19" fillId="0" borderId="0" xfId="0" applyFont="1" applyFill="1" applyAlignment="1">
      <alignment horizontal="center" vertical="center"/>
    </xf>
    <xf numFmtId="0" fontId="18" fillId="0" borderId="28" xfId="0" applyFont="1" applyFill="1" applyBorder="1" applyAlignment="1">
      <alignment horizontal="center" vertical="center" wrapText="1"/>
    </xf>
    <xf numFmtId="0" fontId="18" fillId="0" borderId="31"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5" xfId="0" applyFont="1" applyFill="1" applyBorder="1" applyAlignment="1">
      <alignment horizontal="center" vertical="center"/>
    </xf>
    <xf numFmtId="0" fontId="18" fillId="0" borderId="34" xfId="0" applyFont="1" applyFill="1" applyBorder="1" applyAlignment="1">
      <alignment horizontal="center" vertical="center" wrapText="1"/>
    </xf>
    <xf numFmtId="0" fontId="18" fillId="0" borderId="29" xfId="0" applyFont="1" applyFill="1" applyBorder="1" applyAlignment="1">
      <alignment vertical="center" wrapText="1"/>
    </xf>
    <xf numFmtId="0" fontId="18" fillId="0" borderId="32" xfId="0" applyFont="1" applyFill="1" applyBorder="1" applyAlignment="1">
      <alignment vertical="center" wrapText="1"/>
    </xf>
    <xf numFmtId="0" fontId="18" fillId="0" borderId="35" xfId="0" applyFont="1" applyFill="1" applyBorder="1" applyAlignment="1">
      <alignment vertical="center" wrapText="1"/>
    </xf>
    <xf numFmtId="0" fontId="20" fillId="0" borderId="5" xfId="0" applyFont="1" applyFill="1" applyBorder="1" applyAlignment="1">
      <alignment horizontal="left" vertical="top"/>
    </xf>
    <xf numFmtId="0" fontId="20" fillId="0" borderId="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10" xfId="0" applyFont="1" applyFill="1" applyBorder="1" applyAlignment="1">
      <alignment horizontal="center" vertical="center" wrapText="1"/>
    </xf>
    <xf numFmtId="0" fontId="18" fillId="0" borderId="12" xfId="0" applyFont="1" applyFill="1" applyBorder="1" applyAlignment="1" applyProtection="1">
      <alignment vertical="center"/>
      <protection locked="0"/>
    </xf>
    <xf numFmtId="0" fontId="42" fillId="0" borderId="0" xfId="0" applyFont="1" applyFill="1" applyBorder="1" applyAlignment="1">
      <alignment vertical="center"/>
    </xf>
    <xf numFmtId="0" fontId="42" fillId="0" borderId="0" xfId="0" applyFont="1" applyFill="1" applyBorder="1" applyAlignment="1">
      <alignment vertical="center" wrapText="1"/>
    </xf>
    <xf numFmtId="0" fontId="42" fillId="0" borderId="0" xfId="0" applyFont="1" applyFill="1" applyBorder="1" applyAlignment="1">
      <alignment horizontal="left" vertical="center"/>
    </xf>
    <xf numFmtId="0" fontId="43" fillId="0" borderId="0" xfId="0" applyFont="1" applyFill="1" applyBorder="1"/>
    <xf numFmtId="0" fontId="18" fillId="0" borderId="9" xfId="0" applyFont="1" applyFill="1" applyBorder="1" applyAlignment="1">
      <alignment horizontal="right" vertical="center"/>
    </xf>
    <xf numFmtId="0" fontId="19" fillId="0" borderId="0" xfId="0" applyFont="1" applyFill="1" applyBorder="1" applyAlignment="1">
      <alignment vertical="center"/>
    </xf>
    <xf numFmtId="0" fontId="27" fillId="0" borderId="0" xfId="3" applyFont="1" applyFill="1" applyBorder="1" applyAlignment="1">
      <alignment horizontal="left"/>
    </xf>
    <xf numFmtId="0" fontId="24" fillId="0" borderId="0" xfId="0" applyFont="1" applyBorder="1" applyAlignment="1">
      <alignment horizontal="center"/>
    </xf>
    <xf numFmtId="0" fontId="41" fillId="0" borderId="0" xfId="0" applyFont="1" applyFill="1" applyBorder="1" applyAlignment="1">
      <alignment horizontal="left"/>
    </xf>
    <xf numFmtId="0" fontId="21" fillId="0" borderId="0" xfId="0" applyFont="1" applyFill="1" applyBorder="1" applyAlignment="1">
      <alignment horizontal="center"/>
    </xf>
    <xf numFmtId="0" fontId="22" fillId="0" borderId="0" xfId="0" applyFont="1" applyFill="1" applyBorder="1" applyAlignment="1">
      <alignment horizontal="left"/>
    </xf>
    <xf numFmtId="0" fontId="26" fillId="0" borderId="0" xfId="0" applyFont="1" applyFill="1" applyBorder="1" applyAlignment="1">
      <alignment horizontal="center" vertical="top"/>
    </xf>
    <xf numFmtId="0" fontId="18" fillId="0" borderId="35" xfId="0" applyFont="1" applyFill="1" applyBorder="1" applyAlignment="1">
      <alignment vertical="center" wrapText="1"/>
    </xf>
    <xf numFmtId="0" fontId="42" fillId="0" borderId="36" xfId="0" applyFont="1" applyFill="1" applyBorder="1" applyAlignment="1">
      <alignment vertical="center" wrapText="1"/>
    </xf>
    <xf numFmtId="0" fontId="18" fillId="0" borderId="37" xfId="0" applyFont="1" applyFill="1" applyBorder="1" applyAlignment="1">
      <alignment vertical="center" wrapText="1"/>
    </xf>
    <xf numFmtId="0" fontId="0" fillId="0" borderId="38" xfId="0" applyFill="1" applyBorder="1" applyAlignment="1">
      <alignment vertical="center" wrapText="1"/>
    </xf>
    <xf numFmtId="0" fontId="0" fillId="0" borderId="39" xfId="0" applyFill="1" applyBorder="1" applyAlignment="1">
      <alignment vertical="center" wrapText="1"/>
    </xf>
    <xf numFmtId="0" fontId="14" fillId="5" borderId="11" xfId="0" applyFont="1" applyFill="1" applyBorder="1" applyAlignment="1">
      <alignment horizontal="left" vertical="center"/>
    </xf>
    <xf numFmtId="0" fontId="17" fillId="0" borderId="25" xfId="0" applyFont="1" applyFill="1" applyBorder="1" applyAlignment="1">
      <alignment vertical="center"/>
    </xf>
    <xf numFmtId="0" fontId="42" fillId="0" borderId="26" xfId="0" applyFont="1" applyFill="1" applyBorder="1" applyAlignment="1">
      <alignment vertical="center"/>
    </xf>
    <xf numFmtId="0" fontId="42" fillId="0" borderId="27" xfId="0" applyFont="1" applyFill="1" applyBorder="1" applyAlignment="1">
      <alignment vertical="center"/>
    </xf>
    <xf numFmtId="0" fontId="18" fillId="0" borderId="29" xfId="0" applyFont="1" applyFill="1" applyBorder="1" applyAlignment="1">
      <alignment vertical="center" wrapText="1"/>
    </xf>
    <xf numFmtId="0" fontId="42" fillId="0" borderId="30" xfId="0" applyFont="1" applyFill="1" applyBorder="1" applyAlignment="1">
      <alignment vertical="center" wrapText="1"/>
    </xf>
    <xf numFmtId="0" fontId="18" fillId="0" borderId="32" xfId="0" applyFont="1" applyFill="1" applyBorder="1" applyAlignment="1">
      <alignment vertical="center" wrapText="1"/>
    </xf>
    <xf numFmtId="0" fontId="42" fillId="0" borderId="33" xfId="0" applyFont="1" applyFill="1" applyBorder="1" applyAlignment="1">
      <alignment vertical="center" wrapText="1"/>
    </xf>
    <xf numFmtId="0" fontId="14" fillId="5" borderId="11" xfId="0" applyFont="1" applyFill="1" applyBorder="1" applyAlignment="1">
      <alignment horizontal="left" vertical="top"/>
    </xf>
    <xf numFmtId="0" fontId="18" fillId="0" borderId="0" xfId="0" applyFont="1" applyFill="1" applyBorder="1" applyAlignment="1">
      <alignment horizontal="left" vertical="top" wrapText="1"/>
    </xf>
    <xf numFmtId="0" fontId="18" fillId="0" borderId="42" xfId="0" applyFont="1" applyFill="1" applyBorder="1" applyAlignment="1">
      <alignment vertical="center" wrapText="1"/>
    </xf>
    <xf numFmtId="0" fontId="42" fillId="0" borderId="23" xfId="0" applyFont="1" applyFill="1" applyBorder="1" applyAlignment="1">
      <alignment vertical="center" wrapText="1"/>
    </xf>
    <xf numFmtId="0" fontId="18" fillId="0" borderId="44" xfId="0" applyFont="1" applyFill="1" applyBorder="1" applyAlignment="1">
      <alignment vertical="center" wrapText="1"/>
    </xf>
    <xf numFmtId="0" fontId="42" fillId="0" borderId="24" xfId="0" applyFont="1" applyFill="1" applyBorder="1" applyAlignment="1">
      <alignment vertical="center" wrapText="1"/>
    </xf>
    <xf numFmtId="0" fontId="17" fillId="0" borderId="25" xfId="0" applyFont="1" applyFill="1" applyBorder="1" applyAlignment="1">
      <alignment horizontal="left" vertical="center"/>
    </xf>
    <xf numFmtId="0" fontId="42" fillId="0" borderId="26" xfId="0" applyFont="1" applyFill="1" applyBorder="1" applyAlignment="1">
      <alignment horizontal="left" vertical="center"/>
    </xf>
    <xf numFmtId="0" fontId="42" fillId="0" borderId="27" xfId="0" applyFont="1" applyFill="1" applyBorder="1" applyAlignment="1">
      <alignment horizontal="left" vertical="center"/>
    </xf>
    <xf numFmtId="0" fontId="18" fillId="0" borderId="46" xfId="0" applyFont="1" applyFill="1" applyBorder="1" applyAlignment="1">
      <alignment vertical="center" wrapText="1"/>
    </xf>
    <xf numFmtId="0" fontId="42" fillId="0" borderId="47" xfId="0" applyFont="1" applyFill="1" applyBorder="1" applyAlignment="1">
      <alignment vertical="center" wrapText="1"/>
    </xf>
    <xf numFmtId="0" fontId="33" fillId="0" borderId="0" xfId="0" applyFont="1" applyFill="1" applyBorder="1" applyAlignment="1">
      <alignment horizontal="left" wrapText="1"/>
    </xf>
    <xf numFmtId="0" fontId="33" fillId="2" borderId="0" xfId="0" applyFont="1" applyFill="1" applyBorder="1" applyAlignment="1">
      <alignment horizontal="left" wrapText="1"/>
    </xf>
    <xf numFmtId="0" fontId="29" fillId="2" borderId="11" xfId="0" applyFont="1" applyFill="1" applyBorder="1" applyAlignment="1">
      <alignment horizontal="left" vertical="center"/>
    </xf>
    <xf numFmtId="0" fontId="17" fillId="0" borderId="25" xfId="0" applyFont="1" applyFill="1" applyBorder="1" applyAlignment="1">
      <alignment vertical="center" wrapText="1"/>
    </xf>
    <xf numFmtId="0" fontId="42" fillId="0" borderId="26" xfId="0" applyFont="1" applyFill="1" applyBorder="1" applyAlignment="1">
      <alignment vertical="center" wrapText="1"/>
    </xf>
    <xf numFmtId="0" fontId="42" fillId="0" borderId="27" xfId="0" applyFont="1" applyFill="1" applyBorder="1" applyAlignment="1">
      <alignment vertical="center" wrapText="1"/>
    </xf>
    <xf numFmtId="0" fontId="18" fillId="0" borderId="40" xfId="0" applyFont="1" applyFill="1" applyBorder="1" applyAlignment="1">
      <alignment vertical="center" wrapText="1"/>
    </xf>
    <xf numFmtId="0" fontId="42" fillId="0" borderId="41" xfId="0" applyFont="1" applyFill="1" applyBorder="1" applyAlignment="1">
      <alignment vertical="center" wrapText="1"/>
    </xf>
    <xf numFmtId="0" fontId="28" fillId="13" borderId="10" xfId="0" applyFont="1" applyFill="1" applyBorder="1" applyAlignment="1">
      <alignment horizontal="center" vertical="center"/>
    </xf>
    <xf numFmtId="0" fontId="28" fillId="13" borderId="11" xfId="0" applyFont="1" applyFill="1" applyBorder="1" applyAlignment="1">
      <alignment horizontal="center" vertical="center"/>
    </xf>
    <xf numFmtId="0" fontId="28" fillId="13" borderId="12" xfId="0" applyFont="1" applyFill="1" applyBorder="1" applyAlignment="1">
      <alignment horizontal="center" vertical="center"/>
    </xf>
    <xf numFmtId="0" fontId="18" fillId="0" borderId="10" xfId="0" applyFont="1" applyFill="1" applyBorder="1" applyAlignment="1">
      <alignment horizontal="left" vertical="center"/>
    </xf>
    <xf numFmtId="0" fontId="20" fillId="0" borderId="11" xfId="0" applyFont="1" applyBorder="1" applyAlignment="1">
      <alignment vertical="center"/>
    </xf>
    <xf numFmtId="0" fontId="20" fillId="0" borderId="12" xfId="0" applyFont="1" applyBorder="1" applyAlignment="1">
      <alignment vertical="center"/>
    </xf>
    <xf numFmtId="0" fontId="18" fillId="9" borderId="14" xfId="0" applyFont="1" applyFill="1" applyBorder="1" applyAlignment="1">
      <alignment horizontal="left" vertical="center" wrapText="1"/>
    </xf>
    <xf numFmtId="0" fontId="18" fillId="9" borderId="15" xfId="0" applyFont="1" applyFill="1" applyBorder="1" applyAlignment="1">
      <alignment horizontal="left" vertical="center" wrapText="1"/>
    </xf>
    <xf numFmtId="0" fontId="18" fillId="9" borderId="0" xfId="0" applyFont="1" applyFill="1" applyBorder="1" applyAlignment="1">
      <alignment horizontal="left" vertical="center" wrapText="1"/>
    </xf>
    <xf numFmtId="0" fontId="18" fillId="9" borderId="18" xfId="0" applyFont="1" applyFill="1" applyBorder="1" applyAlignment="1">
      <alignment horizontal="left" vertical="center" wrapText="1"/>
    </xf>
    <xf numFmtId="0" fontId="18" fillId="0" borderId="0" xfId="0" applyFont="1" applyBorder="1" applyAlignment="1">
      <alignment horizontal="left" vertical="center"/>
    </xf>
    <xf numFmtId="0" fontId="18" fillId="0" borderId="18" xfId="0" applyFont="1" applyBorder="1" applyAlignment="1">
      <alignment horizontal="left" vertical="center"/>
    </xf>
    <xf numFmtId="0" fontId="18" fillId="0" borderId="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0" xfId="0" applyFont="1" applyFill="1" applyAlignment="1">
      <alignment horizontal="left" vertical="center"/>
    </xf>
    <xf numFmtId="0" fontId="20" fillId="0" borderId="5" xfId="0" applyFont="1" applyFill="1" applyBorder="1" applyAlignment="1">
      <alignment horizontal="left" vertical="top"/>
    </xf>
    <xf numFmtId="0" fontId="20" fillId="0" borderId="5" xfId="0" applyFont="1" applyFill="1" applyBorder="1" applyAlignment="1">
      <alignment horizontal="left" vertical="top" wrapText="1"/>
    </xf>
  </cellXfs>
  <cellStyles count="16">
    <cellStyle name="Good" xfId="2" builtinId="26"/>
    <cellStyle name="Hyperlink" xfId="3" builtinId="8"/>
    <cellStyle name="Normal" xfId="0" builtinId="0"/>
    <cellStyle name="Normal 2" xfId="4"/>
    <cellStyle name="Normal 2 2" xfId="6"/>
    <cellStyle name="Normal 2 2 2" xfId="9"/>
    <cellStyle name="Normal 2 2 2 2" xfId="13"/>
    <cellStyle name="Normal 2 3" xfId="7"/>
    <cellStyle name="Normal 2 3 2" xfId="10"/>
    <cellStyle name="Normal 2 3 3" xfId="12"/>
    <cellStyle name="Normal 2 4" xfId="8"/>
    <cellStyle name="Normal 3" xfId="5"/>
    <cellStyle name="Normal 3 2" xfId="15"/>
    <cellStyle name="Normal 4" xfId="11"/>
    <cellStyle name="Normal 5" xfId="14"/>
    <cellStyle name="Percent" xfId="1" builtinId="5"/>
  </cellStyles>
  <dxfs count="403">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sz val="10"/>
        <color auto="1"/>
        <name val="Arial"/>
        <scheme val="none"/>
      </font>
      <fill>
        <patternFill patternType="none">
          <fgColor indexed="64"/>
          <bgColor auto="1"/>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rgb="FFFFFF00"/>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rgb="FF000000"/>
        </top>
      </border>
    </dxf>
    <dxf>
      <border outline="0">
        <left style="thin">
          <color rgb="FF000000"/>
        </left>
        <right style="thin">
          <color rgb="FF000000"/>
        </right>
        <top style="thin">
          <color rgb="FF000000"/>
        </top>
        <bottom style="thin">
          <color rgb="FF000000"/>
        </bottom>
      </border>
    </dxf>
    <dxf>
      <font>
        <strike val="0"/>
        <outline val="0"/>
        <shadow val="0"/>
        <u val="none"/>
        <vertAlign val="baseline"/>
        <color auto="1"/>
        <name val="Arial"/>
        <scheme val="none"/>
      </font>
      <fill>
        <patternFill>
          <fgColor indexed="64"/>
          <bgColor rgb="FFFFFF00"/>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7C8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rgb="FFFFFFFF"/>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color auto="1"/>
        <name val="Arial"/>
        <scheme val="none"/>
      </font>
    </dxf>
    <dxf>
      <border>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border>
    </dxf>
    <dxf>
      <font>
        <strike val="0"/>
        <outline val="0"/>
        <shadow val="0"/>
        <u val="none"/>
        <vertAlign val="baseline"/>
        <sz val="10"/>
        <color auto="1"/>
        <name val="Arial"/>
        <scheme val="none"/>
      </font>
      <fill>
        <patternFill patternType="none">
          <fgColor indexed="64"/>
          <bgColor auto="1"/>
        </patternFill>
      </fill>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1" formatCode="0"/>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numFmt numFmtId="0" formatCode="General"/>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solid">
          <fgColor rgb="FFFFC000"/>
          <bgColor rgb="FF000000"/>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0"/>
        <color auto="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fill>
        <patternFill patternType="none">
          <fgColor indexed="64"/>
          <bgColor auto="1"/>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solid">
          <fgColor indexed="64"/>
          <bgColor theme="8" tint="0.79998168889431442"/>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Arial"/>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color auto="1"/>
        <name val="Arial"/>
        <scheme val="none"/>
      </font>
    </dxf>
    <dxf>
      <font>
        <b/>
        <i val="0"/>
        <strike val="0"/>
        <condense val="0"/>
        <extend val="0"/>
        <outline val="0"/>
        <shadow val="0"/>
        <u val="none"/>
        <vertAlign val="baseline"/>
        <sz val="10"/>
        <color auto="1"/>
        <name val="Arial"/>
        <scheme val="none"/>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C7CE"/>
      <color rgb="FF9C0006"/>
      <color rgb="FFFFEB9C"/>
      <color rgb="FF9C5700"/>
      <color rgb="FFC6EFCE"/>
      <color rgb="FF0061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228602</xdr:colOff>
      <xdr:row>0</xdr:row>
      <xdr:rowOff>157163</xdr:rowOff>
    </xdr:from>
    <xdr:to>
      <xdr:col>1</xdr:col>
      <xdr:colOff>2024063</xdr:colOff>
      <xdr:row>0</xdr:row>
      <xdr:rowOff>1557295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2" y="157163"/>
          <a:ext cx="2452686" cy="14001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cslema\Documents\Current\Standardisation\GCF\2017\2017-10-24%20CAG-52%20Venice\e-inputs\CA%20TCL%20tool\CAG-17-389r1\GCF%20CA%20TCL%20Tool%20v1.0.0%20(CAG-17-389r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cslema\Documents\3GPP\RAN5\2020-05-25%20RAN5-87-e\e-inputs\Rel-15%20and%20Rel-16%20NR%20CA%20DC%20configs\Rel-15%20and%20Rel-16%20Mar-20%20CA%20DC%20Configs%20RAN5#87-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qualcomm-my.sharepoint.com/Users/ecslema/Documents/Current/Standardisation/GCF/2017/2017-10-24%20CAG-52%20Venice/e-inputs/CA%20TCL%20tool/CAG-17-389r1/GCF%20CA%20TCL%20Tool%20v1.0.0%20(CAG-17-389r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qualcomm-my.sharepoint.com/Users/ecslema/Documents/3GPP/RAN5/2020-05-25%20RAN5-87-e/e-inputs/Rel-15%20and%20Rel-16%20NR%20CA%20DC%20configs/Rel-15%20and%20Rel-16%20Mar-20%20CA%20DC%20Configs%20RAN5#87-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sdickhut\AppData\Local\Temp\Temp1_4G_CA_All_R5-217086.zip\DRAFT%20PRD20%20E-UTRA%20CA%20list%20v0.1.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e CA TCL"/>
      <sheetName val="Revision History"/>
      <sheetName val="CA test cases"/>
      <sheetName val="Data"/>
      <sheetName val="Output table format"/>
    </sheetNames>
    <sheetDataSet>
      <sheetData sheetId="0">
        <row r="5">
          <cell r="E5">
            <v>0</v>
          </cell>
        </row>
      </sheetData>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15 Diff New vs Prev"/>
      <sheetName val="38.101-x Rel-15"/>
      <sheetName val="CHECK R15 for duplicates"/>
      <sheetName val="Updated R15 NR CA,DC,EN-DC"/>
      <sheetName val="Previous R15 WP"/>
      <sheetName val="38.101-x Rel-16"/>
      <sheetName val="CHECK R16 for duplicates"/>
      <sheetName val="Updated R16 NR CA,DC,EN-DC conf"/>
      <sheetName val="Previous R16 WP"/>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eate CA TCL"/>
      <sheetName val="Revision History"/>
      <sheetName val="CA test cases"/>
      <sheetName val="Data"/>
      <sheetName val="Output table format"/>
    </sheetNames>
    <sheetDataSet>
      <sheetData sheetId="0">
        <row r="5">
          <cell r="E5">
            <v>0</v>
          </cell>
          <cell r="H5">
            <v>0</v>
          </cell>
          <cell r="K5">
            <v>0</v>
          </cell>
          <cell r="N5">
            <v>0</v>
          </cell>
          <cell r="Q5">
            <v>0</v>
          </cell>
        </row>
        <row r="8">
          <cell r="E8">
            <v>0</v>
          </cell>
          <cell r="H8">
            <v>0</v>
          </cell>
          <cell r="K8">
            <v>0</v>
          </cell>
        </row>
      </sheetData>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15 Diff New vs Prev"/>
      <sheetName val="38.101-x Rel-15"/>
      <sheetName val="CHECK R15 for duplicates"/>
      <sheetName val="Updated R15 NR CA,DC,EN-DC"/>
      <sheetName val="Previous R15 WP"/>
      <sheetName val="38.101-x Rel-16"/>
      <sheetName val="CHECK R16 for duplicates"/>
      <sheetName val="Updated R16 NR CA,DC,EN-DC conf"/>
      <sheetName val="Previous R16 WP"/>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E-UTRA CA Configurations"/>
      <sheetName val="CA Config Status Report"/>
      <sheetName val="WP template"/>
      <sheetName val="Support data"/>
    </sheetNames>
    <sheetDataSet>
      <sheetData sheetId="0">
        <row r="1">
          <cell r="G1" t="str">
            <v>DRAFT PRD20 v.0.1.0</v>
          </cell>
        </row>
      </sheetData>
      <sheetData sheetId="1"/>
      <sheetData sheetId="2"/>
      <sheetData sheetId="3">
        <row r="12">
          <cell r="G12" t="str">
            <v>CA_1A-7A BCS1
CA_3A-7A BCS1</v>
          </cell>
        </row>
        <row r="13">
          <cell r="G13" t="str">
            <v>-</v>
          </cell>
        </row>
        <row r="14">
          <cell r="G14" t="str">
            <v>CA_1A-3A-7A BCS1/CA_3A-7A
CA_3A-7A BCS1/CA_3A-7A
CA_1A-3A-7A/CA_3A-7A</v>
          </cell>
        </row>
        <row r="15">
          <cell r="G15" t="str">
            <v>CA_XA-YA</v>
          </cell>
        </row>
        <row r="16">
          <cell r="G16" t="str">
            <v>CA_XA-YA</v>
          </cell>
        </row>
      </sheetData>
      <sheetData sheetId="4">
        <row r="3">
          <cell r="D3" t="str">
            <v xml:space="preserve"> TS 36.101 v16.11.0 (Sep 2021)</v>
          </cell>
        </row>
      </sheetData>
    </sheetDataSet>
  </externalBook>
</externalLink>
</file>

<file path=xl/tables/table1.xml><?xml version="1.0" encoding="utf-8"?>
<table xmlns="http://schemas.openxmlformats.org/spreadsheetml/2006/main" id="11" name="Table1" displayName="Table1" ref="A2:R18" totalsRowShown="0" headerRowDxfId="387" dataDxfId="386">
  <autoFilter ref="A2:R18"/>
  <tableColumns count="18">
    <tableColumn id="12" name="Default Sort Key" dataDxfId="385"/>
    <tableColumn id="1" name="Frequency Range" dataDxfId="384"/>
    <tableColumn id="2" name="Band/Band Combination" dataDxfId="383"/>
    <tableColumn id="3" name="RAN4_x000a_Release" dataDxfId="382"/>
    <tableColumn id="19" name="RAN5 Status_x000a__x000a_(Note 1)" dataDxfId="381"/>
    <tableColumn id="6" name="100% Completion reached" dataDxfId="380" dataCellStyle="Percent"/>
    <tableColumn id="5" name="Overall Completion after _x000a_RAN5#91" dataDxfId="379" dataCellStyle="Percent"/>
    <tableColumn id="15" name="Overall Completion after RAN5#90" dataDxfId="378" dataCellStyle="Percent"/>
    <tableColumn id="14" name="Overall Completion after RAN5#89" dataDxfId="377" dataCellStyle="Percent"/>
    <tableColumn id="13" name="Overall Completion after RAN5#88" dataDxfId="376" dataCellStyle="Percent"/>
    <tableColumn id="11" name="Overall Completion after RAN5#87" dataDxfId="375" dataCellStyle="Percent"/>
    <tableColumn id="16" name="UL MIMO" dataDxfId="374"/>
    <tableColumn id="17" name="4RX Antenna Ports" dataDxfId="373"/>
    <tableColumn id="18" name="Vehicular UE" dataDxfId="372"/>
    <tableColumn id="7" name="Supporting PTCRB Operator(s)" dataDxfId="371"/>
    <tableColumn id="8" name="Test Development Priority _x000a_[1, 2 ,3 and C, with 1=highest priority, 3=lowest priority and C=currently available.]" dataDxfId="370"/>
    <tableColumn id="9" name="5G TCL Mnemonic" dataDxfId="369"/>
    <tableColumn id="10" name="Comment" dataDxfId="368"/>
  </tableColumns>
  <tableStyleInfo showFirstColumn="0" showLastColumn="0" showRowStripes="1" showColumnStripes="0"/>
</table>
</file>

<file path=xl/tables/table2.xml><?xml version="1.0" encoding="utf-8"?>
<table xmlns="http://schemas.openxmlformats.org/spreadsheetml/2006/main" id="4" name="Table15" displayName="Table15" ref="A2:O3" totalsRowShown="0" headerRowDxfId="356" dataDxfId="355">
  <autoFilter ref="A2:O3"/>
  <tableColumns count="15">
    <tableColumn id="12" name="Default Sort Key" dataDxfId="354"/>
    <tableColumn id="1" name="Frequency Range" dataDxfId="353"/>
    <tableColumn id="2" name="Band/Band Combination" dataDxfId="352"/>
    <tableColumn id="3" name="RAN4_x000a_Release" dataDxfId="351"/>
    <tableColumn id="16" name="RAN5 Status_x000a__x000a_(Note 1)" dataDxfId="350"/>
    <tableColumn id="6" name="100% Completion reached" dataDxfId="349" dataCellStyle="Percent"/>
    <tableColumn id="5" name="Overall Completion after _x000a_RAN5#91" dataDxfId="348" dataCellStyle="Percent"/>
    <tableColumn id="15" name="Overall Completion after RAN5#90" dataDxfId="347"/>
    <tableColumn id="14" name="Overall Completion after RAN5#89" dataDxfId="346"/>
    <tableColumn id="13" name="Overall Completion after RAN5#88" dataDxfId="345"/>
    <tableColumn id="11" name="Overall Completion after RAN5#87" dataDxfId="344"/>
    <tableColumn id="7" name="Supporting PTCRB Operator(s)" dataDxfId="343"/>
    <tableColumn id="8" name="Test Development Priority _x000a_[1, 2 ,3 and C, with 1=highest priority, 3=lowest priority and C=currently available.]" dataDxfId="342"/>
    <tableColumn id="9" name="5G TCL Mnemonic" dataDxfId="341"/>
    <tableColumn id="10" name="Comment" dataDxfId="340"/>
  </tableColumns>
  <tableStyleInfo showFirstColumn="0" showLastColumn="0" showRowStripes="1" showColumnStripes="0"/>
</table>
</file>

<file path=xl/tables/table3.xml><?xml version="1.0" encoding="utf-8"?>
<table xmlns="http://schemas.openxmlformats.org/spreadsheetml/2006/main" id="5" name="Table2" displayName="Table2" ref="A2:AC49" totalsRowShown="0" headerRowDxfId="324" dataDxfId="323">
  <autoFilter ref="A2:AC49"/>
  <sortState ref="A17:AC42">
    <sortCondition sortBy="cellColor" ref="A2:A49" dxfId="322"/>
  </sortState>
  <tableColumns count="29">
    <tableColumn id="13" name="Default Sort Key" dataDxfId="321"/>
    <tableColumn id="1" name="Frequency Range" dataDxfId="320"/>
    <tableColumn id="2" name="Band/Band Combination" dataDxfId="319"/>
    <tableColumn id="15" name="No. of UL CA Configurations listed in 3GPP PRD.21 _x000a_(Version as listed in tab &quot;Cover&quot;)" dataDxfId="318"/>
    <tableColumn id="20" name="Uplink CA Configuration" dataDxfId="317"/>
    <tableColumn id="22" name="Supported Aggregated Bandwidth_x000a_[BW CC1 + … + BW CCn]" dataDxfId="316"/>
    <tableColumn id="23" name="NR Band1" dataDxfId="315"/>
    <tableColumn id="24" name="NR Band2" dataDxfId="314"/>
    <tableColumn id="25" name="NR Band3" dataDxfId="313"/>
    <tableColumn id="26" name="NR Band4" dataDxfId="312"/>
    <tableColumn id="27" name="NR Band5" dataDxfId="311"/>
    <tableColumn id="3" name="RAN4_x000a_Release" dataDxfId="310"/>
    <tableColumn id="31" name="RAN5 Status_x000a__x000a_(Note 1)" dataDxfId="309"/>
    <tableColumn id="18" name="100% Completion reached" dataDxfId="308"/>
    <tableColumn id="32" name="Overall Completion after RAN5#94" dataDxfId="307"/>
    <tableColumn id="30" name="Overall Completion after _x000a_RAN5#93" dataDxfId="306" dataCellStyle="Percent"/>
    <tableColumn id="21" name="Overall Completion after _x000a_RAN5#92" dataDxfId="305"/>
    <tableColumn id="19" name="Overall Completion after _x000a_RAN5#91" dataDxfId="304" dataCellStyle="Percent"/>
    <tableColumn id="17" name="Overall Completion after RAN5#90" dataDxfId="303"/>
    <tableColumn id="16" name="Overall Completion after RAN5#89" dataDxfId="302"/>
    <tableColumn id="14" name="Overall Completion after RAN5#88" dataDxfId="301"/>
    <tableColumn id="12" name="Overall Completion after RAN5#87" dataDxfId="300" dataCellStyle="Percent"/>
    <tableColumn id="5" name="No. of Bands" dataDxfId="299"/>
    <tableColumn id="6" name="No. of Component Carriers" dataDxfId="298"/>
    <tableColumn id="7" name="Type of Carrier Aggregation" dataDxfId="297"/>
    <tableColumn id="8" name="Supporting PTCRB Operator(s)" dataDxfId="296"/>
    <tableColumn id="9" name="Test Development Priority _x000a_[1, 2 ,3 and C, with 1=highest priority, 3=lowest priority and C=currently available.]" dataDxfId="295"/>
    <tableColumn id="10" name="5G TCL Mnemonic" dataDxfId="294"/>
    <tableColumn id="11" name="Comment" dataDxfId="293"/>
  </tableColumns>
  <tableStyleInfo showFirstColumn="0" showLastColumn="0" showRowStripes="1" showColumnStripes="0"/>
</table>
</file>

<file path=xl/tables/table4.xml><?xml version="1.0" encoding="utf-8"?>
<table xmlns="http://schemas.openxmlformats.org/spreadsheetml/2006/main" id="6" name="Table3" displayName="Table3" ref="A2:M8" totalsRowShown="0" headerRowDxfId="285" dataDxfId="284">
  <autoFilter ref="A2:M8"/>
  <tableColumns count="13">
    <tableColumn id="13" name="Default Sort Key" dataDxfId="283"/>
    <tableColumn id="1" name="Frequency Range" dataDxfId="282"/>
    <tableColumn id="2" name="Band/Band Combination" dataDxfId="281"/>
    <tableColumn id="3" name="RAN4_x000a_Release" dataDxfId="280"/>
    <tableColumn id="15" name="RAN5 Status_x000a__x000a_(Note 1)" dataDxfId="279"/>
    <tableColumn id="12" name="100% Completion reached" dataDxfId="278"/>
    <tableColumn id="5" name="No. of Bands" dataDxfId="277"/>
    <tableColumn id="6" name="No. of Component Carriers" dataDxfId="276"/>
    <tableColumn id="7" name="Type of Carrier Aggregation" dataDxfId="275"/>
    <tableColumn id="8" name="Supporting PTCRB Operator(s)" dataDxfId="274"/>
    <tableColumn id="9" name="Test Development Priority _x000a_[1, 2 ,3 and C, with 1=highest priority, 3=lowest priority and C=currently available.]" dataDxfId="273"/>
    <tableColumn id="10" name="5G TCL Mnemonic" dataDxfId="272"/>
    <tableColumn id="11" name="Comment" dataDxfId="271"/>
  </tableColumns>
  <tableStyleInfo showFirstColumn="0" showLastColumn="0" showRowStripes="1" showColumnStripes="0"/>
</table>
</file>

<file path=xl/tables/table5.xml><?xml version="1.0" encoding="utf-8"?>
<table xmlns="http://schemas.openxmlformats.org/spreadsheetml/2006/main" id="3" name="Table4" displayName="Table4" ref="A2:AE263" totalsRowShown="0" headerRowDxfId="249" dataDxfId="248">
  <autoFilter ref="A2:AE263"/>
  <sortState ref="A3:AE263">
    <sortCondition ref="A2:A263"/>
  </sortState>
  <tableColumns count="31">
    <tableColumn id="14" name="Default Sort Key_x000a_(Note 1)" dataDxfId="247"/>
    <tableColumn id="1" name="Frequency Range" dataDxfId="246"/>
    <tableColumn id="2" name="EN-DC Configuration" dataDxfId="245"/>
    <tableColumn id="26" name="No. of UL EN-DC Configurations listed in 3GPP PRD.21 _x000a_(Version as listed in tab &quot;Cover&quot;)" dataDxfId="244"/>
    <tableColumn id="30" name="Uplink EN-DC Configuration_x000a_(Note 2)" dataDxfId="243"/>
    <tableColumn id="21" name="LTE _x000a_Band1" dataDxfId="242"/>
    <tableColumn id="23" name="LTE _x000a_Band2" dataDxfId="241"/>
    <tableColumn id="24" name="LTE _x000a_Band3" dataDxfId="240"/>
    <tableColumn id="25" name="LTE _x000a_Band4" dataDxfId="239"/>
    <tableColumn id="22" name="NR _x000a_Band1" dataDxfId="238"/>
    <tableColumn id="3" name="RAN4_x000a_Release" dataDxfId="237"/>
    <tableColumn id="34" name="RAN5 Status_x000a__x000a_(Note 3)" dataDxfId="236"/>
    <tableColumn id="17" name="100% Completion reached" dataDxfId="235"/>
    <tableColumn id="4" name="Overall Completion after RAN5#94" dataDxfId="234" dataCellStyle="Percent"/>
    <tableColumn id="32" name="Overall Completion after RAN5#93" dataDxfId="233"/>
    <tableColumn id="29" name="Overall Completion after RAN5#92" dataDxfId="232"/>
    <tableColumn id="18" name="Overall Completion after _x000a_RAN5#91" dataDxfId="231"/>
    <tableColumn id="16" name="Overall Completion after _x000a_RAN5#90" dataDxfId="230" dataCellStyle="Percent"/>
    <tableColumn id="15" name="Overall Completion after _x000a_RAN5#89" dataDxfId="229" dataCellStyle="Percent"/>
    <tableColumn id="12" name="Overall Completion after RAN5#88" dataDxfId="228" dataCellStyle="Percent"/>
    <tableColumn id="13" name="Overall Completion after RAN5#87" dataDxfId="227"/>
    <tableColumn id="5" name="No. of Bands" dataDxfId="226"/>
    <tableColumn id="20" name="Total No. of Component Carriers" dataDxfId="225">
      <calculatedColumnFormula>Table4[[#This Row],[No. of Component Carriers (LTE)]]+Table4[[#This Row],[No. of Component Carriers (NR)]]</calculatedColumnFormula>
    </tableColumn>
    <tableColumn id="6" name="No. of Component Carriers (LTE)" dataDxfId="224"/>
    <tableColumn id="19" name="No. of Component Carriers (NR)" dataDxfId="223"/>
    <tableColumn id="7" name="Type of Carrier Aggregation_x000a_(NR)" dataDxfId="222"/>
    <tableColumn id="8" name="Supporting PTCRB Operator(s)" dataDxfId="221"/>
    <tableColumn id="9" name="Test Development Priority _x000a_[1, 2 ,3 and C, with 1=highest priority, 3=lowest priority and C=currently available.]" dataDxfId="220"/>
    <tableColumn id="10" name="5G TCL Mnemonic" dataDxfId="219"/>
    <tableColumn id="11" name="Comment" dataDxfId="218"/>
    <tableColumn id="31" name="Technical Notes_x000a_(See below table for details)" dataDxfId="217"/>
  </tableColumns>
  <tableStyleInfo showFirstColumn="0" showLastColumn="0" showRowStripes="1" showColumnStripes="0"/>
</table>
</file>

<file path=xl/tables/table6.xml><?xml version="1.0" encoding="utf-8"?>
<table xmlns="http://schemas.openxmlformats.org/spreadsheetml/2006/main" id="9" name="Table5" displayName="Table5" ref="A3:K20" totalsRowShown="0" headerRowDxfId="212" dataDxfId="210" headerRowBorderDxfId="211" tableBorderDxfId="209" totalsRowBorderDxfId="208">
  <autoFilter ref="A3:K20"/>
  <tableColumns count="11">
    <tableColumn id="1" name="E-UTRA Operating Band" dataDxfId="207"/>
    <tableColumn id="2" name="Duplex Mode" dataDxfId="206"/>
    <tableColumn id="3" name="Category 1 and Higher" dataDxfId="205" dataCellStyle="Good"/>
    <tableColumn id="4" name="Category 0" dataDxfId="204"/>
    <tableColumn id="5" name="Category 1bis" dataDxfId="203"/>
    <tableColumn id="6" name="Category M1 + M2" dataDxfId="202" dataCellStyle="Good"/>
    <tableColumn id="7" name="Category NB1 + NB2" dataDxfId="201" dataCellStyle="Good"/>
    <tableColumn id="9" name="UL64QAM" dataDxfId="200"/>
    <tableColumn id="10" name="DL256QAM" dataDxfId="199"/>
    <tableColumn id="11" name="4RX Antenna Ports" dataDxfId="198"/>
    <tableColumn id="8" name="Supporting PTCRB Operator(s)" dataDxfId="197"/>
  </tableColumns>
  <tableStyleInfo name="TableStyleMedium2" showFirstColumn="0" showLastColumn="0" showRowStripes="1" showColumnStripes="0"/>
</table>
</file>

<file path=xl/tables/table7.xml><?xml version="1.0" encoding="utf-8"?>
<table xmlns="http://schemas.openxmlformats.org/spreadsheetml/2006/main" id="12" name="Table1513" displayName="Table1513" ref="A2:D3" totalsRowShown="0" headerRowDxfId="196" dataDxfId="194" headerRowBorderDxfId="195">
  <autoFilter ref="A2:D3"/>
  <tableColumns count="4">
    <tableColumn id="12" name="Default Sort Key" dataDxfId="193"/>
    <tableColumn id="2" name="Band/Band Combination" dataDxfId="192"/>
    <tableColumn id="3" name="RAN4_x000a_Release" dataDxfId="191"/>
    <tableColumn id="10" name="Comment" dataDxfId="190"/>
  </tableColumns>
  <tableStyleInfo showFirstColumn="0" showLastColumn="0" showRowStripes="1" showColumnStripes="0"/>
</table>
</file>

<file path=xl/tables/table8.xml><?xml version="1.0" encoding="utf-8"?>
<table xmlns="http://schemas.openxmlformats.org/spreadsheetml/2006/main" id="10" name="Table6" displayName="Table6" ref="A2:S190" totalsRowShown="0" headerRowDxfId="77" dataDxfId="75" headerRowBorderDxfId="76">
  <autoFilter ref="A2:S190"/>
  <sortState ref="A3:S190">
    <sortCondition ref="B3:B190"/>
    <sortCondition ref="F3:F190"/>
    <sortCondition ref="G3:G190"/>
    <sortCondition ref="H3:H190"/>
    <sortCondition ref="I3:I190"/>
    <sortCondition ref="J3:J190"/>
  </sortState>
  <tableColumns count="19">
    <tableColumn id="10" name="Default Sort Key" dataDxfId="74"/>
    <tableColumn id="1" name="No. of Component Carriers" dataDxfId="73"/>
    <tableColumn id="2" name="Band Combination" dataDxfId="72"/>
    <tableColumn id="4" name="RAN4_x000a_Release" dataDxfId="71"/>
    <tableColumn id="15" name="RAN5 Status_x000a__x000a_(Note 1)" dataDxfId="70"/>
    <tableColumn id="18" name="LTE Band1" dataDxfId="69"/>
    <tableColumn id="19" name="LTE Band2" dataDxfId="68"/>
    <tableColumn id="20" name="LTE Band3" dataDxfId="67"/>
    <tableColumn id="16" name="LTE Band4" dataDxfId="66"/>
    <tableColumn id="17" name="LTE Band5" dataDxfId="65"/>
    <tableColumn id="13" name="100% Completion reached" dataDxfId="64"/>
    <tableColumn id="14" name="Overall Completion after _x000a_RAN5#91" dataDxfId="63"/>
    <tableColumn id="12" name="Overall Completion after RAN5#90" dataDxfId="62"/>
    <tableColumn id="11" name="Overall Completion after RAN5#89" dataDxfId="61" dataCellStyle="Percent"/>
    <tableColumn id="3" name="Overall Completion after RAN5#88" dataDxfId="60" dataCellStyle="Percent"/>
    <tableColumn id="6" name="Type of Carrier Aggregation" dataDxfId="59"/>
    <tableColumn id="7" name="Supporting PTCRB Operator(s)" dataDxfId="58"/>
    <tableColumn id="8" name="Test Development Priority _x000a_[1, 2 ,3 and C, with 1=highest priority, 3=lowest priority and C=currently available.]" dataDxfId="57"/>
    <tableColumn id="9" name="Comment" dataDxfId="56"/>
  </tableColumns>
  <tableStyleInfo showFirstColumn="0" showLastColumn="0" showRowStripes="1" showColumnStripes="0"/>
</table>
</file>

<file path=xl/tables/table9.xml><?xml version="1.0" encoding="utf-8"?>
<table xmlns="http://schemas.openxmlformats.org/spreadsheetml/2006/main" id="1" name="Table7" displayName="Table7" ref="A2:I28" totalsRowShown="0" headerRowDxfId="45" dataDxfId="44">
  <autoFilter ref="A2:I28"/>
  <sortState ref="B3:I28">
    <sortCondition ref="B3:B28"/>
  </sortState>
  <tableColumns count="9">
    <tableColumn id="9" name="Default Sort Key" dataDxfId="43"/>
    <tableColumn id="1" name="No. of Component Carriers" dataDxfId="42"/>
    <tableColumn id="11" name="LTE LAA DL Band Combination" dataDxfId="41"/>
    <tableColumn id="3" name="RAN4 _x000a_Release" dataDxfId="40"/>
    <tableColumn id="10" name="RAN5 Status_x000a__x000a_(Note 1)" dataDxfId="39"/>
    <tableColumn id="5" name="Bandwidth Combination" dataDxfId="38"/>
    <tableColumn id="6" name="Supporting PTCRB Operator(s)" dataDxfId="37"/>
    <tableColumn id="7" name="Test Development Priority _x000a_[1, 2 ,3 and C, with 1=highest priority, 3=lowest priority and C=currently available.]" dataDxfId="36"/>
    <tableColumn id="8" name="Comment" dataDxfId="35"/>
  </tableColumns>
  <tableStyleInfo showFirstColumn="0" showLastColumn="0" showRowStripes="1" showColumnStripes="0"/>
</table>
</file>

<file path=xl/tables/table10.xml><?xml version="1.0" encoding="utf-8"?>
<table xmlns="http://schemas.openxmlformats.org/spreadsheetml/2006/main" id="2" name="Table8" displayName="Table8" ref="A2:F62" totalsRowShown="0" headerRowDxfId="34" dataDxfId="32" headerRowBorderDxfId="33" tableBorderDxfId="31" totalsRowBorderDxfId="30">
  <autoFilter ref="A2:F62"/>
  <tableColumns count="6">
    <tableColumn id="6" name="Default Sort Key" dataDxfId="29"/>
    <tableColumn id="1" name="RAT(s)" dataDxfId="28"/>
    <tableColumn id="2" name="Band Combination" dataDxfId="27"/>
    <tableColumn id="3" name="Supporting PTCRB Operator(s)" dataDxfId="26"/>
    <tableColumn id="4" name="Test Development Priority _x000a_[1, 2 ,3 and C, with 1=highest priority, 3=lowest priority and C=currently available.]" dataDxfId="25"/>
    <tableColumn id="5" name="Comment" dataDxfId="24"/>
  </tableColumns>
  <tableStyleInfo showFirstColumn="0" showLastColumn="0" showRowStripes="1" showColumnStripes="0"/>
</table>
</file>

<file path=xl/tables/table11.xml><?xml version="1.0" encoding="utf-8"?>
<table xmlns="http://schemas.openxmlformats.org/spreadsheetml/2006/main" id="7" name="Table9" displayName="Table9" ref="A2:F20" totalsRowShown="0" headerRowDxfId="23" dataDxfId="21" headerRowBorderDxfId="22" tableBorderDxfId="20" totalsRowBorderDxfId="19">
  <autoFilter ref="A2:F20"/>
  <tableColumns count="6">
    <tableColumn id="6" name="Default Sort Key" dataDxfId="18"/>
    <tableColumn id="1" name="RAT(s)" dataDxfId="17"/>
    <tableColumn id="2" name="Band Combination" dataDxfId="16"/>
    <tableColumn id="3" name="Supporting PTCRB Operator(s)" dataDxfId="15"/>
    <tableColumn id="4" name="Test Development Priority _x000a_[1, 2 ,3 and C, with 1=highest priority, 3=lowest priority and C=currently available.]" dataDxfId="14"/>
    <tableColumn id="5" name="Comment" dataDxfId="13"/>
  </tableColumns>
  <tableStyleInfo showFirstColumn="0" showLastColumn="0" showRowStripes="1" showColumnStripes="0"/>
</table>
</file>

<file path=xl/tables/table12.xml><?xml version="1.0" encoding="utf-8"?>
<table xmlns="http://schemas.openxmlformats.org/spreadsheetml/2006/main" id="8" name="Table10" displayName="Table10" ref="A2:H18" totalsRowShown="0" headerRowDxfId="12" dataDxfId="10" headerRowBorderDxfId="11" tableBorderDxfId="9" totalsRowBorderDxfId="8">
  <autoFilter ref="A2:H18"/>
  <sortState ref="A3:H18">
    <sortCondition ref="D3:D18"/>
    <sortCondition ref="E3:E18"/>
  </sortState>
  <tableColumns count="8">
    <tableColumn id="6" name="Default Sort Key" dataDxfId="7"/>
    <tableColumn id="1" name="RAT(s)" dataDxfId="6"/>
    <tableColumn id="2" name="Band Combination" dataDxfId="5"/>
    <tableColumn id="8" name="NR Band 1" dataDxfId="4"/>
    <tableColumn id="7" name="NR Band 2" dataDxfId="3"/>
    <tableColumn id="3" name="Supporting PTCRB Operator(s)" dataDxfId="2"/>
    <tableColumn id="4" name="Test Development Priority _x000a_[1, 2 ,3 and C, with 1=highest priority, 3=lowest priority and C=currently available.]" dataDxfId="1"/>
    <tableColumn id="5" name="Comment"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1.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21"/>
  <sheetViews>
    <sheetView tabSelected="1" workbookViewId="0">
      <selection activeCell="D9" sqref="D9"/>
    </sheetView>
  </sheetViews>
  <sheetFormatPr defaultColWidth="9.33203125" defaultRowHeight="13.8"/>
  <cols>
    <col min="1" max="1" width="9.33203125" style="44"/>
    <col min="2" max="2" width="79.44140625" style="44" customWidth="1"/>
    <col min="3" max="3" width="23.88671875" style="44" bestFit="1" customWidth="1"/>
    <col min="4" max="4" width="12.33203125" style="44" bestFit="1" customWidth="1"/>
    <col min="5" max="16384" width="9.33203125" style="44"/>
  </cols>
  <sheetData>
    <row r="1" spans="1:4" s="227" customFormat="1" ht="134.69999999999999" customHeight="1"/>
    <row r="2" spans="1:4" s="194" customFormat="1" ht="25.95" customHeight="1">
      <c r="A2" s="228" t="s">
        <v>1054</v>
      </c>
      <c r="B2" s="228"/>
    </row>
    <row r="3" spans="1:4" s="194" customFormat="1" ht="25.95" customHeight="1">
      <c r="A3" s="229"/>
      <c r="B3" s="229"/>
    </row>
    <row r="4" spans="1:4" s="196" customFormat="1" ht="21">
      <c r="A4" s="195" t="s">
        <v>649</v>
      </c>
      <c r="B4" s="170"/>
      <c r="C4" s="170" t="s">
        <v>1135</v>
      </c>
      <c r="D4" s="223"/>
    </row>
    <row r="5" spans="1:4" s="196" customFormat="1" ht="21">
      <c r="A5" s="195" t="s">
        <v>489</v>
      </c>
      <c r="B5" s="195"/>
      <c r="C5" s="223"/>
      <c r="D5" s="223"/>
    </row>
    <row r="6" spans="1:4" s="197" customFormat="1" ht="18.45" customHeight="1">
      <c r="A6" s="230"/>
      <c r="B6" s="230"/>
    </row>
    <row r="7" spans="1:4" s="231" customFormat="1"/>
    <row r="8" spans="1:4" s="197" customFormat="1">
      <c r="A8" s="226" t="s">
        <v>550</v>
      </c>
      <c r="B8" s="226"/>
      <c r="C8" s="201" t="s">
        <v>1063</v>
      </c>
      <c r="D8" s="202"/>
    </row>
    <row r="9" spans="1:4" s="197" customFormat="1">
      <c r="A9" s="226" t="s">
        <v>892</v>
      </c>
      <c r="B9" s="226"/>
      <c r="C9" s="202" t="s">
        <v>1064</v>
      </c>
      <c r="D9" s="202" t="s">
        <v>1136</v>
      </c>
    </row>
    <row r="10" spans="1:4" s="197" customFormat="1">
      <c r="A10" s="226" t="s">
        <v>551</v>
      </c>
      <c r="B10" s="226"/>
      <c r="C10" s="202" t="s">
        <v>1065</v>
      </c>
      <c r="D10" s="202" t="s">
        <v>1127</v>
      </c>
    </row>
    <row r="11" spans="1:4" s="197" customFormat="1">
      <c r="A11" s="226" t="s">
        <v>552</v>
      </c>
      <c r="B11" s="226"/>
    </row>
    <row r="12" spans="1:4" s="197" customFormat="1">
      <c r="A12" s="226" t="s">
        <v>553</v>
      </c>
      <c r="B12" s="226"/>
    </row>
    <row r="13" spans="1:4" s="197" customFormat="1">
      <c r="A13" s="226" t="s">
        <v>554</v>
      </c>
      <c r="B13" s="226"/>
    </row>
    <row r="14" spans="1:4" s="197" customFormat="1">
      <c r="A14" s="193" t="s">
        <v>984</v>
      </c>
      <c r="B14" s="193"/>
    </row>
    <row r="15" spans="1:4" s="197" customFormat="1">
      <c r="A15" s="226" t="s">
        <v>555</v>
      </c>
      <c r="B15" s="226"/>
    </row>
    <row r="16" spans="1:4" s="197" customFormat="1">
      <c r="A16" s="226" t="s">
        <v>556</v>
      </c>
      <c r="B16" s="226"/>
    </row>
    <row r="17" spans="1:2" s="197" customFormat="1">
      <c r="A17" s="226" t="s">
        <v>557</v>
      </c>
      <c r="B17" s="226"/>
    </row>
    <row r="18" spans="1:2" s="197" customFormat="1">
      <c r="A18" s="226" t="s">
        <v>582</v>
      </c>
      <c r="B18" s="226"/>
    </row>
    <row r="19" spans="1:2" s="197" customFormat="1">
      <c r="A19" s="226" t="s">
        <v>636</v>
      </c>
      <c r="B19" s="226"/>
    </row>
    <row r="20" spans="1:2" s="197" customFormat="1">
      <c r="A20" s="226" t="s">
        <v>558</v>
      </c>
      <c r="B20" s="226"/>
    </row>
    <row r="21" spans="1:2" s="198" customFormat="1"/>
  </sheetData>
  <mergeCells count="17">
    <mergeCell ref="A17:B17"/>
    <mergeCell ref="A18:B18"/>
    <mergeCell ref="A19:B19"/>
    <mergeCell ref="A20:B20"/>
    <mergeCell ref="A10:B10"/>
    <mergeCell ref="A11:B11"/>
    <mergeCell ref="A12:B12"/>
    <mergeCell ref="A13:B13"/>
    <mergeCell ref="A15:B15"/>
    <mergeCell ref="A16:B16"/>
    <mergeCell ref="A9:B9"/>
    <mergeCell ref="A8:B8"/>
    <mergeCell ref="A1:XFD1"/>
    <mergeCell ref="A2:B2"/>
    <mergeCell ref="A3:B3"/>
    <mergeCell ref="A6:B6"/>
    <mergeCell ref="A7:XFD7"/>
  </mergeCells>
  <phoneticPr fontId="13" type="noConversion"/>
  <hyperlinks>
    <hyperlink ref="A8" location="'Table 1_NR SA'!A1" display="Table 1_NR SA"/>
    <hyperlink ref="A10" location="'Table 2_NR-CA'!A1" display="Table 2_NR-CA"/>
    <hyperlink ref="A11" location="'Table 3_NR-DC'!A1" display="Table 3_NR-DC"/>
    <hyperlink ref="A12" location="'Table 4_EN-DC'!A1" display="Table 4_EN-DC"/>
    <hyperlink ref="A13" location="'Table 5_LTE'!A1" display="Table 5_LTE"/>
    <hyperlink ref="A15" location="'Table 6_LTE-CA'!A1" display="Table 6_LTE-CA"/>
    <hyperlink ref="A16" location="'Table 7_LTE-LAA'!A1" display="Table 7_LTE-LAA"/>
    <hyperlink ref="A17" location="'Table 8_LTE IBand &amp; 4G-3G IRAT'!A1" display="Table 8_LTE IBand &amp; 4G-3G IRAT"/>
    <hyperlink ref="A20" location="'Revision History'!A1" display="Revision History"/>
    <hyperlink ref="A18" location="'Table 9_Inter-RAT (5G-4G)'!A1" display="Table 9_Inter-RAT (5G-4G)"/>
    <hyperlink ref="A19" location="'Table 10_Inter-Band (5G)'!A1" display="Table 10_Inter-Band (5G)"/>
    <hyperlink ref="A9" location="'Table 1a_NR SA SDL'!A1" display="Table 1a_NR SA SDL"/>
    <hyperlink ref="A14" location="'Table 5a_LTE SDL'!A1" display="Table 5a_LTE SDL"/>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90" zoomScaleNormal="90" workbookViewId="0">
      <selection activeCell="E26" sqref="E26"/>
    </sheetView>
  </sheetViews>
  <sheetFormatPr defaultColWidth="9.33203125" defaultRowHeight="13.2" outlineLevelCol="1"/>
  <cols>
    <col min="1" max="1" width="12.6640625" style="40" customWidth="1"/>
    <col min="2" max="2" width="16.44140625" style="40" customWidth="1"/>
    <col min="3" max="3" width="18" style="40" customWidth="1"/>
    <col min="4" max="4" width="11.5546875" style="40" bestFit="1" customWidth="1"/>
    <col min="5" max="5" width="12.6640625" style="40" customWidth="1"/>
    <col min="6" max="6" width="16.5546875" style="40" customWidth="1"/>
    <col min="7" max="11" width="11.6640625" style="40" hidden="1" customWidth="1" outlineLevel="1"/>
    <col min="12" max="12" width="11.6640625" style="40" customWidth="1" collapsed="1"/>
    <col min="13" max="14" width="11.6640625" style="40" customWidth="1"/>
    <col min="15" max="15" width="29.5546875" style="40" customWidth="1"/>
    <col min="16" max="16" width="20.6640625" style="40" customWidth="1"/>
    <col min="17" max="17" width="25.6640625" style="40" customWidth="1"/>
    <col min="18" max="18" width="50.5546875" style="40" bestFit="1" customWidth="1"/>
    <col min="19" max="16384" width="9.33203125" style="40"/>
  </cols>
  <sheetData>
    <row r="1" spans="1:18" s="34" customFormat="1" ht="13.8">
      <c r="A1" s="15" t="s">
        <v>453</v>
      </c>
      <c r="B1" s="15" t="str">
        <f>Cover!C4</f>
        <v>5.11.0</v>
      </c>
      <c r="C1" s="237" t="str">
        <f ca="1">MID(CELL("filename",A1),FIND("]",CELL("filename",A1))+1,256)</f>
        <v>Table 1_NR SA</v>
      </c>
      <c r="D1" s="237"/>
      <c r="E1" s="237"/>
      <c r="F1" s="237"/>
      <c r="G1" s="237"/>
      <c r="H1" s="237"/>
      <c r="I1" s="237"/>
      <c r="J1" s="237"/>
      <c r="K1" s="237"/>
      <c r="L1" s="237"/>
      <c r="M1" s="237"/>
      <c r="N1" s="237"/>
      <c r="O1" s="237"/>
      <c r="P1" s="237"/>
      <c r="Q1" s="237"/>
      <c r="R1" s="17" t="s">
        <v>559</v>
      </c>
    </row>
    <row r="2" spans="1:18" s="36" customFormat="1" ht="92.4">
      <c r="A2" s="19" t="s">
        <v>508</v>
      </c>
      <c r="B2" s="46" t="s">
        <v>309</v>
      </c>
      <c r="C2" s="46" t="s">
        <v>379</v>
      </c>
      <c r="D2" s="46" t="s">
        <v>456</v>
      </c>
      <c r="E2" s="46" t="s">
        <v>1117</v>
      </c>
      <c r="F2" s="21" t="s">
        <v>673</v>
      </c>
      <c r="G2" s="21" t="s">
        <v>672</v>
      </c>
      <c r="H2" s="21" t="s">
        <v>639</v>
      </c>
      <c r="I2" s="21" t="s">
        <v>592</v>
      </c>
      <c r="J2" s="21" t="s">
        <v>549</v>
      </c>
      <c r="K2" s="21" t="s">
        <v>496</v>
      </c>
      <c r="L2" s="21" t="s">
        <v>593</v>
      </c>
      <c r="M2" s="21" t="s">
        <v>595</v>
      </c>
      <c r="N2" s="21" t="s">
        <v>890</v>
      </c>
      <c r="O2" s="46" t="s">
        <v>474</v>
      </c>
      <c r="P2" s="46" t="s">
        <v>471</v>
      </c>
      <c r="Q2" s="46" t="s">
        <v>371</v>
      </c>
      <c r="R2" s="46" t="s">
        <v>305</v>
      </c>
    </row>
    <row r="3" spans="1:18" ht="39.6">
      <c r="A3" s="131">
        <v>1</v>
      </c>
      <c r="B3" s="127" t="s">
        <v>316</v>
      </c>
      <c r="C3" s="47" t="s">
        <v>310</v>
      </c>
      <c r="D3" s="48" t="s">
        <v>455</v>
      </c>
      <c r="E3" s="143" t="s">
        <v>1057</v>
      </c>
      <c r="F3" s="45" t="s">
        <v>674</v>
      </c>
      <c r="G3" s="154"/>
      <c r="H3" s="154"/>
      <c r="I3" s="154"/>
      <c r="J3" s="154"/>
      <c r="K3" s="154"/>
      <c r="L3" s="48" t="s">
        <v>6</v>
      </c>
      <c r="M3" s="48" t="s">
        <v>6</v>
      </c>
      <c r="N3" s="48" t="s">
        <v>580</v>
      </c>
      <c r="O3" s="45" t="s">
        <v>588</v>
      </c>
      <c r="P3" s="128" t="s">
        <v>502</v>
      </c>
      <c r="Q3" s="45" t="s">
        <v>666</v>
      </c>
      <c r="R3" s="129"/>
    </row>
    <row r="4" spans="1:18">
      <c r="A4" s="131">
        <v>2</v>
      </c>
      <c r="B4" s="127" t="s">
        <v>316</v>
      </c>
      <c r="C4" s="47" t="s">
        <v>311</v>
      </c>
      <c r="D4" s="48" t="s">
        <v>455</v>
      </c>
      <c r="E4" s="134" t="s">
        <v>1057</v>
      </c>
      <c r="F4" s="45" t="s">
        <v>674</v>
      </c>
      <c r="G4" s="154"/>
      <c r="H4" s="154"/>
      <c r="I4" s="154"/>
      <c r="J4" s="154"/>
      <c r="K4" s="154"/>
      <c r="L4" s="48" t="s">
        <v>580</v>
      </c>
      <c r="M4" s="48" t="s">
        <v>580</v>
      </c>
      <c r="N4" s="48" t="s">
        <v>580</v>
      </c>
      <c r="O4" s="45" t="s">
        <v>762</v>
      </c>
      <c r="P4" s="128" t="s">
        <v>502</v>
      </c>
      <c r="Q4" s="45" t="s">
        <v>372</v>
      </c>
      <c r="R4" s="129"/>
    </row>
    <row r="5" spans="1:18" ht="39.6">
      <c r="A5" s="131">
        <v>3</v>
      </c>
      <c r="B5" s="127" t="s">
        <v>316</v>
      </c>
      <c r="C5" s="47" t="s">
        <v>312</v>
      </c>
      <c r="D5" s="48" t="s">
        <v>455</v>
      </c>
      <c r="E5" s="134" t="s">
        <v>1057</v>
      </c>
      <c r="F5" s="45" t="s">
        <v>675</v>
      </c>
      <c r="G5" s="154"/>
      <c r="H5" s="154"/>
      <c r="I5" s="154">
        <v>1</v>
      </c>
      <c r="J5" s="154">
        <v>0.93</v>
      </c>
      <c r="K5" s="154">
        <v>0.93</v>
      </c>
      <c r="L5" s="48" t="s">
        <v>6</v>
      </c>
      <c r="M5" s="48" t="s">
        <v>581</v>
      </c>
      <c r="N5" s="48"/>
      <c r="O5" s="45" t="s">
        <v>654</v>
      </c>
      <c r="P5" s="128" t="s">
        <v>502</v>
      </c>
      <c r="Q5" s="45" t="s">
        <v>667</v>
      </c>
      <c r="R5" s="129"/>
    </row>
    <row r="6" spans="1:18">
      <c r="A6" s="131">
        <v>4</v>
      </c>
      <c r="B6" s="127" t="s">
        <v>316</v>
      </c>
      <c r="C6" s="47" t="s">
        <v>759</v>
      </c>
      <c r="D6" s="48" t="s">
        <v>455</v>
      </c>
      <c r="E6" s="134" t="s">
        <v>1057</v>
      </c>
      <c r="F6" s="45" t="s">
        <v>760</v>
      </c>
      <c r="G6" s="154">
        <v>1</v>
      </c>
      <c r="H6" s="154"/>
      <c r="I6" s="154"/>
      <c r="J6" s="154"/>
      <c r="K6" s="154"/>
      <c r="L6" s="48" t="s">
        <v>580</v>
      </c>
      <c r="M6" s="48" t="s">
        <v>580</v>
      </c>
      <c r="N6" s="48" t="s">
        <v>580</v>
      </c>
      <c r="O6" s="45" t="s">
        <v>858</v>
      </c>
      <c r="P6" s="128">
        <v>2</v>
      </c>
      <c r="Q6" s="45" t="s">
        <v>879</v>
      </c>
      <c r="R6" s="129"/>
    </row>
    <row r="7" spans="1:18">
      <c r="A7" s="125">
        <v>5</v>
      </c>
      <c r="B7" s="127" t="s">
        <v>316</v>
      </c>
      <c r="C7" s="47" t="s">
        <v>857</v>
      </c>
      <c r="D7" s="48" t="s">
        <v>457</v>
      </c>
      <c r="E7" s="134" t="s">
        <v>1057</v>
      </c>
      <c r="F7" s="45" t="s">
        <v>760</v>
      </c>
      <c r="G7" s="154"/>
      <c r="H7" s="154">
        <v>1</v>
      </c>
      <c r="I7" s="154"/>
      <c r="J7" s="154"/>
      <c r="K7" s="154"/>
      <c r="L7" s="48" t="s">
        <v>580</v>
      </c>
      <c r="M7" s="48" t="s">
        <v>580</v>
      </c>
      <c r="N7" s="48" t="s">
        <v>580</v>
      </c>
      <c r="O7" s="45" t="s">
        <v>483</v>
      </c>
      <c r="P7" s="128">
        <v>1</v>
      </c>
      <c r="Q7" s="45" t="s">
        <v>372</v>
      </c>
      <c r="R7" s="129"/>
    </row>
    <row r="8" spans="1:18">
      <c r="A8" s="125">
        <v>6</v>
      </c>
      <c r="B8" s="127" t="s">
        <v>316</v>
      </c>
      <c r="C8" s="47" t="s">
        <v>477</v>
      </c>
      <c r="D8" s="48" t="s">
        <v>455</v>
      </c>
      <c r="E8" s="134" t="s">
        <v>1057</v>
      </c>
      <c r="F8" s="45" t="s">
        <v>674</v>
      </c>
      <c r="G8" s="154"/>
      <c r="H8" s="154"/>
      <c r="I8" s="154"/>
      <c r="J8" s="154"/>
      <c r="K8" s="154"/>
      <c r="L8" s="48" t="s">
        <v>7</v>
      </c>
      <c r="M8" s="48" t="s">
        <v>580</v>
      </c>
      <c r="N8" s="48" t="s">
        <v>580</v>
      </c>
      <c r="O8" s="45" t="s">
        <v>473</v>
      </c>
      <c r="P8" s="128" t="s">
        <v>502</v>
      </c>
      <c r="Q8" s="45" t="s">
        <v>372</v>
      </c>
      <c r="R8" s="129"/>
    </row>
    <row r="9" spans="1:18">
      <c r="A9" s="125">
        <v>7</v>
      </c>
      <c r="B9" s="127" t="s">
        <v>316</v>
      </c>
      <c r="C9" s="47" t="s">
        <v>859</v>
      </c>
      <c r="D9" s="48" t="s">
        <v>457</v>
      </c>
      <c r="E9" s="134" t="s">
        <v>1057</v>
      </c>
      <c r="F9" s="45" t="s">
        <v>675</v>
      </c>
      <c r="G9" s="154"/>
      <c r="H9" s="154"/>
      <c r="I9" s="154"/>
      <c r="J9" s="154"/>
      <c r="K9" s="154"/>
      <c r="L9" s="48" t="s">
        <v>7</v>
      </c>
      <c r="M9" s="48" t="s">
        <v>7</v>
      </c>
      <c r="N9" s="48" t="s">
        <v>580</v>
      </c>
      <c r="O9" s="45" t="s">
        <v>600</v>
      </c>
      <c r="P9" s="128">
        <v>2</v>
      </c>
      <c r="Q9" s="45" t="s">
        <v>372</v>
      </c>
      <c r="R9" s="129"/>
    </row>
    <row r="10" spans="1:18" ht="39.6">
      <c r="A10" s="125">
        <v>9</v>
      </c>
      <c r="B10" s="127" t="s">
        <v>316</v>
      </c>
      <c r="C10" s="47" t="s">
        <v>478</v>
      </c>
      <c r="D10" s="48" t="s">
        <v>455</v>
      </c>
      <c r="E10" s="134" t="s">
        <v>1057</v>
      </c>
      <c r="F10" s="45" t="s">
        <v>674</v>
      </c>
      <c r="G10" s="154"/>
      <c r="H10" s="154"/>
      <c r="I10" s="154"/>
      <c r="J10" s="154"/>
      <c r="K10" s="154"/>
      <c r="L10" s="48" t="s">
        <v>6</v>
      </c>
      <c r="M10" s="48" t="s">
        <v>6</v>
      </c>
      <c r="N10" s="48" t="s">
        <v>580</v>
      </c>
      <c r="O10" s="45" t="s">
        <v>481</v>
      </c>
      <c r="P10" s="128">
        <v>2</v>
      </c>
      <c r="Q10" s="45" t="s">
        <v>895</v>
      </c>
      <c r="R10" s="129" t="s">
        <v>665</v>
      </c>
    </row>
    <row r="11" spans="1:18" ht="26.4">
      <c r="A11" s="125">
        <v>10</v>
      </c>
      <c r="B11" s="127" t="s">
        <v>316</v>
      </c>
      <c r="C11" s="47" t="s">
        <v>479</v>
      </c>
      <c r="D11" s="48" t="s">
        <v>455</v>
      </c>
      <c r="E11" s="134" t="s">
        <v>1057</v>
      </c>
      <c r="F11" s="45" t="s">
        <v>676</v>
      </c>
      <c r="G11" s="154"/>
      <c r="H11" s="154">
        <v>1</v>
      </c>
      <c r="I11" s="154">
        <v>0.93</v>
      </c>
      <c r="J11" s="154">
        <v>0.93</v>
      </c>
      <c r="K11" s="154">
        <v>0.93</v>
      </c>
      <c r="L11" s="48" t="s">
        <v>7</v>
      </c>
      <c r="M11" s="48" t="s">
        <v>581</v>
      </c>
      <c r="N11" s="48"/>
      <c r="O11" s="45" t="s">
        <v>634</v>
      </c>
      <c r="P11" s="128" t="s">
        <v>503</v>
      </c>
      <c r="Q11" s="45" t="s">
        <v>668</v>
      </c>
      <c r="R11" s="129"/>
    </row>
    <row r="12" spans="1:18" ht="39.6">
      <c r="A12" s="125">
        <v>11</v>
      </c>
      <c r="B12" s="127" t="s">
        <v>316</v>
      </c>
      <c r="C12" s="47" t="s">
        <v>575</v>
      </c>
      <c r="D12" s="48" t="s">
        <v>455</v>
      </c>
      <c r="E12" s="134" t="s">
        <v>1057</v>
      </c>
      <c r="F12" s="45" t="s">
        <v>675</v>
      </c>
      <c r="G12" s="154"/>
      <c r="H12" s="154"/>
      <c r="I12" s="154">
        <v>1</v>
      </c>
      <c r="J12" s="154">
        <v>0.93</v>
      </c>
      <c r="K12" s="154">
        <v>0.93</v>
      </c>
      <c r="L12" s="48" t="s">
        <v>6</v>
      </c>
      <c r="M12" s="48" t="s">
        <v>581</v>
      </c>
      <c r="N12" s="48"/>
      <c r="O12" s="45" t="s">
        <v>473</v>
      </c>
      <c r="P12" s="128">
        <v>1</v>
      </c>
      <c r="Q12" s="45" t="s">
        <v>669</v>
      </c>
      <c r="R12" s="129"/>
    </row>
    <row r="13" spans="1:18" ht="39.6">
      <c r="A13" s="125">
        <v>12</v>
      </c>
      <c r="B13" s="127" t="s">
        <v>316</v>
      </c>
      <c r="C13" s="47" t="s">
        <v>601</v>
      </c>
      <c r="D13" s="48" t="s">
        <v>457</v>
      </c>
      <c r="E13" s="134" t="s">
        <v>1057</v>
      </c>
      <c r="F13" s="45" t="s">
        <v>675</v>
      </c>
      <c r="G13" s="154"/>
      <c r="H13" s="154"/>
      <c r="I13" s="154">
        <v>1</v>
      </c>
      <c r="J13" s="154"/>
      <c r="K13" s="154"/>
      <c r="L13" s="48" t="s">
        <v>6</v>
      </c>
      <c r="M13" s="48" t="s">
        <v>581</v>
      </c>
      <c r="N13" s="48"/>
      <c r="O13" s="45" t="s">
        <v>763</v>
      </c>
      <c r="P13" s="128">
        <v>2</v>
      </c>
      <c r="Q13" s="45" t="s">
        <v>669</v>
      </c>
      <c r="R13" s="129" t="s">
        <v>894</v>
      </c>
    </row>
    <row r="14" spans="1:18" ht="39.6">
      <c r="A14" s="125">
        <v>13</v>
      </c>
      <c r="B14" s="127" t="s">
        <v>316</v>
      </c>
      <c r="C14" s="47" t="s">
        <v>313</v>
      </c>
      <c r="D14" s="48" t="s">
        <v>455</v>
      </c>
      <c r="E14" s="134" t="s">
        <v>1057</v>
      </c>
      <c r="F14" s="45" t="s">
        <v>674</v>
      </c>
      <c r="G14" s="154"/>
      <c r="H14" s="154"/>
      <c r="I14" s="154"/>
      <c r="J14" s="154"/>
      <c r="K14" s="154"/>
      <c r="L14" s="48" t="s">
        <v>6</v>
      </c>
      <c r="M14" s="48" t="s">
        <v>6</v>
      </c>
      <c r="N14" s="48" t="s">
        <v>580</v>
      </c>
      <c r="O14" s="45" t="s">
        <v>655</v>
      </c>
      <c r="P14" s="128" t="s">
        <v>504</v>
      </c>
      <c r="Q14" s="45" t="s">
        <v>669</v>
      </c>
      <c r="R14" s="129" t="s">
        <v>665</v>
      </c>
    </row>
    <row r="15" spans="1:18" ht="39.6">
      <c r="A15" s="125">
        <v>14</v>
      </c>
      <c r="B15" s="127" t="s">
        <v>316</v>
      </c>
      <c r="C15" s="47" t="s">
        <v>599</v>
      </c>
      <c r="D15" s="48" t="s">
        <v>455</v>
      </c>
      <c r="E15" s="134" t="s">
        <v>1057</v>
      </c>
      <c r="F15" s="45" t="s">
        <v>675</v>
      </c>
      <c r="G15" s="154"/>
      <c r="H15" s="154"/>
      <c r="I15" s="154">
        <v>1</v>
      </c>
      <c r="J15" s="154">
        <v>1</v>
      </c>
      <c r="K15" s="154">
        <v>1</v>
      </c>
      <c r="L15" s="48" t="s">
        <v>6</v>
      </c>
      <c r="M15" s="48" t="s">
        <v>6</v>
      </c>
      <c r="N15" s="48" t="s">
        <v>580</v>
      </c>
      <c r="O15" s="45" t="s">
        <v>600</v>
      </c>
      <c r="P15" s="128">
        <v>1</v>
      </c>
      <c r="Q15" s="45" t="s">
        <v>669</v>
      </c>
      <c r="R15" s="129" t="s">
        <v>665</v>
      </c>
    </row>
    <row r="16" spans="1:18" ht="39.6">
      <c r="A16" s="125">
        <v>15</v>
      </c>
      <c r="B16" s="127" t="s">
        <v>316</v>
      </c>
      <c r="C16" s="47" t="s">
        <v>314</v>
      </c>
      <c r="D16" s="48" t="s">
        <v>455</v>
      </c>
      <c r="E16" s="134" t="s">
        <v>1057</v>
      </c>
      <c r="F16" s="45" t="s">
        <v>674</v>
      </c>
      <c r="G16" s="154"/>
      <c r="H16" s="154"/>
      <c r="I16" s="154"/>
      <c r="J16" s="154"/>
      <c r="K16" s="154"/>
      <c r="L16" s="48" t="s">
        <v>6</v>
      </c>
      <c r="M16" s="48" t="s">
        <v>6</v>
      </c>
      <c r="N16" s="48" t="s">
        <v>580</v>
      </c>
      <c r="O16" s="45" t="s">
        <v>656</v>
      </c>
      <c r="P16" s="128" t="s">
        <v>505</v>
      </c>
      <c r="Q16" s="45" t="s">
        <v>669</v>
      </c>
      <c r="R16" s="129" t="s">
        <v>1100</v>
      </c>
    </row>
    <row r="17" spans="1:18" ht="39.6">
      <c r="A17" s="125">
        <v>16</v>
      </c>
      <c r="B17" s="127" t="s">
        <v>316</v>
      </c>
      <c r="C17" s="47" t="s">
        <v>480</v>
      </c>
      <c r="D17" s="48" t="s">
        <v>455</v>
      </c>
      <c r="E17" s="134" t="s">
        <v>1057</v>
      </c>
      <c r="F17" s="45" t="s">
        <v>676</v>
      </c>
      <c r="G17" s="154"/>
      <c r="H17" s="154">
        <v>1</v>
      </c>
      <c r="I17" s="154">
        <v>0.93</v>
      </c>
      <c r="J17" s="154">
        <v>0.93</v>
      </c>
      <c r="K17" s="154">
        <v>0.93</v>
      </c>
      <c r="L17" s="48" t="s">
        <v>6</v>
      </c>
      <c r="M17" s="48" t="s">
        <v>581</v>
      </c>
      <c r="N17" s="48"/>
      <c r="O17" s="45" t="s">
        <v>764</v>
      </c>
      <c r="P17" s="128" t="s">
        <v>506</v>
      </c>
      <c r="Q17" s="45" t="s">
        <v>669</v>
      </c>
      <c r="R17" s="129"/>
    </row>
    <row r="18" spans="1:18" ht="39.6">
      <c r="A18" s="157">
        <v>17</v>
      </c>
      <c r="B18" s="161" t="s">
        <v>316</v>
      </c>
      <c r="C18" s="162" t="s">
        <v>315</v>
      </c>
      <c r="D18" s="163" t="s">
        <v>455</v>
      </c>
      <c r="E18" s="134" t="s">
        <v>1057</v>
      </c>
      <c r="F18" s="164" t="s">
        <v>674</v>
      </c>
      <c r="G18" s="165"/>
      <c r="H18" s="165"/>
      <c r="I18" s="165"/>
      <c r="J18" s="165"/>
      <c r="K18" s="165"/>
      <c r="L18" s="163" t="s">
        <v>6</v>
      </c>
      <c r="M18" s="163" t="s">
        <v>581</v>
      </c>
      <c r="N18" s="163"/>
      <c r="O18" s="164" t="s">
        <v>657</v>
      </c>
      <c r="P18" s="166" t="s">
        <v>507</v>
      </c>
      <c r="Q18" s="164" t="s">
        <v>669</v>
      </c>
      <c r="R18" s="167"/>
    </row>
    <row r="19" spans="1:18" ht="13.8" thickBot="1"/>
    <row r="20" spans="1:18" ht="15.6" thickTop="1" thickBot="1">
      <c r="A20" s="238" t="s">
        <v>1098</v>
      </c>
      <c r="B20" s="239"/>
      <c r="C20" s="240"/>
    </row>
    <row r="21" spans="1:18" ht="36" customHeight="1">
      <c r="A21" s="203" t="s">
        <v>1057</v>
      </c>
      <c r="B21" s="241" t="s">
        <v>1066</v>
      </c>
      <c r="C21" s="242"/>
    </row>
    <row r="22" spans="1:18" ht="36" customHeight="1">
      <c r="A22" s="204" t="s">
        <v>1058</v>
      </c>
      <c r="B22" s="243" t="s">
        <v>1067</v>
      </c>
      <c r="C22" s="244"/>
    </row>
    <row r="23" spans="1:18" ht="36" customHeight="1" thickBot="1">
      <c r="A23" s="205" t="s">
        <v>1056</v>
      </c>
      <c r="B23" s="232" t="s">
        <v>1068</v>
      </c>
      <c r="C23" s="233"/>
    </row>
    <row r="24" spans="1:18" ht="13.8" thickTop="1"/>
    <row r="25" spans="1:18" ht="13.8" thickBot="1"/>
    <row r="26" spans="1:18" ht="24" customHeight="1" thickTop="1" thickBot="1">
      <c r="A26" s="234" t="s">
        <v>1099</v>
      </c>
      <c r="B26" s="235"/>
      <c r="C26" s="236"/>
    </row>
    <row r="27" spans="1:18" ht="13.8" thickTop="1"/>
  </sheetData>
  <mergeCells count="6">
    <mergeCell ref="B23:C23"/>
    <mergeCell ref="A26:C26"/>
    <mergeCell ref="C1:Q1"/>
    <mergeCell ref="A20:C20"/>
    <mergeCell ref="B21:C21"/>
    <mergeCell ref="B22:C22"/>
  </mergeCells>
  <phoneticPr fontId="13" type="noConversion"/>
  <conditionalFormatting sqref="E3:E5">
    <cfRule type="cellIs" dxfId="402" priority="16" operator="equal">
      <formula>"Pending"</formula>
    </cfRule>
    <cfRule type="cellIs" dxfId="401" priority="17" operator="equal">
      <formula>"Ongoing (NoRC)"</formula>
    </cfRule>
    <cfRule type="cellIs" dxfId="400" priority="18" operator="equal">
      <formula>"Ongoing (FB)"</formula>
    </cfRule>
    <cfRule type="cellIs" dxfId="399" priority="19" operator="equal">
      <formula>"Ongoing"</formula>
    </cfRule>
    <cfRule type="cellIs" dxfId="398" priority="20" operator="equal">
      <formula>"Completed"</formula>
    </cfRule>
  </conditionalFormatting>
  <conditionalFormatting sqref="E6:E18">
    <cfRule type="cellIs" dxfId="397" priority="11" operator="equal">
      <formula>"Pending"</formula>
    </cfRule>
    <cfRule type="cellIs" dxfId="396" priority="12" operator="equal">
      <formula>"Ongoing (NoRC)"</formula>
    </cfRule>
    <cfRule type="cellIs" dxfId="395" priority="13" operator="equal">
      <formula>"Ongoing (FB)"</formula>
    </cfRule>
    <cfRule type="cellIs" dxfId="394" priority="14" operator="equal">
      <formula>"Ongoing"</formula>
    </cfRule>
    <cfRule type="cellIs" dxfId="393" priority="15" operator="equal">
      <formula>"Completed"</formula>
    </cfRule>
  </conditionalFormatting>
  <conditionalFormatting sqref="A21:A23">
    <cfRule type="cellIs" dxfId="392" priority="1" operator="equal">
      <formula>"Pending"</formula>
    </cfRule>
    <cfRule type="cellIs" dxfId="391" priority="2" operator="equal">
      <formula>"Ongoing (NoRC)"</formula>
    </cfRule>
    <cfRule type="cellIs" dxfId="390" priority="3" operator="equal">
      <formula>"Ongoing (FB)"</formula>
    </cfRule>
    <cfRule type="cellIs" dxfId="389" priority="4" operator="equal">
      <formula>"Ongoing"</formula>
    </cfRule>
    <cfRule type="cellIs" dxfId="388" priority="5" operator="equal">
      <formula>"Completed"</formula>
    </cfRule>
  </conditionalFormatting>
  <hyperlinks>
    <hyperlink ref="R1" location="Cover!B23" display="--&gt; Cover"/>
  </hyperlinks>
  <pageMargins left="0.7" right="0.7" top="0.75" bottom="0.75" header="0.3" footer="0.3"/>
  <pageSetup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zoomScale="90" zoomScaleNormal="90" workbookViewId="0">
      <selection activeCell="F13" sqref="F13"/>
    </sheetView>
  </sheetViews>
  <sheetFormatPr defaultColWidth="9.33203125" defaultRowHeight="13.2" outlineLevelCol="1"/>
  <cols>
    <col min="1" max="1" width="12.6640625" style="40" customWidth="1"/>
    <col min="2" max="2" width="16.44140625" style="40" customWidth="1"/>
    <col min="3" max="3" width="18" style="40" customWidth="1"/>
    <col min="4" max="4" width="11.5546875" style="40" bestFit="1" customWidth="1"/>
    <col min="5" max="5" width="12.6640625" style="40" customWidth="1"/>
    <col min="6" max="6" width="16.5546875" style="40" customWidth="1"/>
    <col min="7" max="11" width="11.6640625" style="40" hidden="1" customWidth="1" outlineLevel="1"/>
    <col min="12" max="12" width="29.5546875" style="40" customWidth="1" collapsed="1"/>
    <col min="13" max="13" width="20.6640625" style="40" customWidth="1"/>
    <col min="14" max="14" width="25.6640625" style="40" customWidth="1"/>
    <col min="15" max="15" width="50.5546875" style="40" bestFit="1" customWidth="1"/>
    <col min="16" max="16384" width="9.33203125" style="40"/>
  </cols>
  <sheetData>
    <row r="1" spans="1:15" s="34" customFormat="1" ht="13.8">
      <c r="A1" s="15" t="s">
        <v>453</v>
      </c>
      <c r="B1" s="15" t="str">
        <f>Cover!C4</f>
        <v>5.11.0</v>
      </c>
      <c r="C1" s="237" t="str">
        <f ca="1">MID(CELL("filename",A1),FIND("]",CELL("filename",A1))+1,256)</f>
        <v>Table 1a_NR SA SDL</v>
      </c>
      <c r="D1" s="237"/>
      <c r="E1" s="237"/>
      <c r="F1" s="237"/>
      <c r="G1" s="237"/>
      <c r="H1" s="237"/>
      <c r="I1" s="237"/>
      <c r="J1" s="237"/>
      <c r="K1" s="237"/>
      <c r="L1" s="237"/>
      <c r="M1" s="237"/>
      <c r="N1" s="237"/>
      <c r="O1" s="17" t="s">
        <v>559</v>
      </c>
    </row>
    <row r="2" spans="1:15" s="36" customFormat="1" ht="92.4">
      <c r="A2" s="19" t="s">
        <v>508</v>
      </c>
      <c r="B2" s="46" t="s">
        <v>309</v>
      </c>
      <c r="C2" s="46" t="s">
        <v>379</v>
      </c>
      <c r="D2" s="46" t="s">
        <v>456</v>
      </c>
      <c r="E2" s="46" t="s">
        <v>1117</v>
      </c>
      <c r="F2" s="21" t="s">
        <v>673</v>
      </c>
      <c r="G2" s="21" t="s">
        <v>672</v>
      </c>
      <c r="H2" s="21" t="s">
        <v>639</v>
      </c>
      <c r="I2" s="21" t="s">
        <v>592</v>
      </c>
      <c r="J2" s="21" t="s">
        <v>549</v>
      </c>
      <c r="K2" s="21" t="s">
        <v>496</v>
      </c>
      <c r="L2" s="46" t="s">
        <v>474</v>
      </c>
      <c r="M2" s="46" t="s">
        <v>471</v>
      </c>
      <c r="N2" s="46" t="s">
        <v>371</v>
      </c>
      <c r="O2" s="46" t="s">
        <v>305</v>
      </c>
    </row>
    <row r="3" spans="1:15">
      <c r="A3" s="125">
        <v>1</v>
      </c>
      <c r="B3" s="122" t="s">
        <v>316</v>
      </c>
      <c r="C3" s="122" t="s">
        <v>860</v>
      </c>
      <c r="D3" s="124" t="s">
        <v>457</v>
      </c>
      <c r="E3" s="143" t="s">
        <v>1057</v>
      </c>
      <c r="F3" s="149" t="s">
        <v>861</v>
      </c>
      <c r="G3" s="149"/>
      <c r="H3" s="135"/>
      <c r="I3" s="135"/>
      <c r="J3" s="135"/>
      <c r="K3" s="135"/>
      <c r="L3" s="135" t="s">
        <v>600</v>
      </c>
      <c r="M3" s="125">
        <v>2</v>
      </c>
      <c r="N3" s="135" t="s">
        <v>880</v>
      </c>
      <c r="O3" s="134" t="s">
        <v>862</v>
      </c>
    </row>
    <row r="4" spans="1:15" ht="13.8" thickBot="1"/>
    <row r="5" spans="1:15" s="121" customFormat="1" ht="15.6" thickTop="1" thickBot="1">
      <c r="A5" s="238" t="s">
        <v>1098</v>
      </c>
      <c r="B5" s="239"/>
      <c r="C5" s="240"/>
    </row>
    <row r="6" spans="1:15" s="121" customFormat="1" ht="36" customHeight="1">
      <c r="A6" s="203" t="s">
        <v>1057</v>
      </c>
      <c r="B6" s="241" t="s">
        <v>1066</v>
      </c>
      <c r="C6" s="242"/>
    </row>
    <row r="7" spans="1:15" s="121" customFormat="1" ht="36" customHeight="1">
      <c r="A7" s="204" t="s">
        <v>1058</v>
      </c>
      <c r="B7" s="243" t="s">
        <v>1067</v>
      </c>
      <c r="C7" s="244"/>
    </row>
    <row r="8" spans="1:15" s="121" customFormat="1" ht="36" customHeight="1" thickBot="1">
      <c r="A8" s="205" t="s">
        <v>1056</v>
      </c>
      <c r="B8" s="232" t="s">
        <v>1068</v>
      </c>
      <c r="C8" s="233"/>
    </row>
    <row r="9" spans="1:15" ht="13.8" thickTop="1"/>
  </sheetData>
  <mergeCells count="5">
    <mergeCell ref="A5:C5"/>
    <mergeCell ref="B6:C6"/>
    <mergeCell ref="B7:C7"/>
    <mergeCell ref="B8:C8"/>
    <mergeCell ref="C1:N1"/>
  </mergeCells>
  <phoneticPr fontId="13" type="noConversion"/>
  <conditionalFormatting sqref="E4:E76">
    <cfRule type="cellIs" dxfId="367" priority="27" operator="equal">
      <formula>"Not Specified"</formula>
    </cfRule>
  </conditionalFormatting>
  <conditionalFormatting sqref="E3">
    <cfRule type="cellIs" dxfId="366" priority="16" operator="equal">
      <formula>"Pending"</formula>
    </cfRule>
    <cfRule type="cellIs" dxfId="365" priority="17" operator="equal">
      <formula>"Ongoing (NoRC)"</formula>
    </cfRule>
    <cfRule type="cellIs" dxfId="364" priority="18" operator="equal">
      <formula>"Ongoing (FB)"</formula>
    </cfRule>
    <cfRule type="cellIs" dxfId="363" priority="19" operator="equal">
      <formula>"Ongoing"</formula>
    </cfRule>
    <cfRule type="cellIs" dxfId="362" priority="20" operator="equal">
      <formula>"Completed"</formula>
    </cfRule>
  </conditionalFormatting>
  <conditionalFormatting sqref="A6:A8">
    <cfRule type="cellIs" dxfId="361" priority="1" operator="equal">
      <formula>"Pending"</formula>
    </cfRule>
    <cfRule type="cellIs" dxfId="360" priority="2" operator="equal">
      <formula>"Ongoing (NoRC)"</formula>
    </cfRule>
    <cfRule type="cellIs" dxfId="359" priority="3" operator="equal">
      <formula>"Ongoing (FB)"</formula>
    </cfRule>
    <cfRule type="cellIs" dxfId="358" priority="4" operator="equal">
      <formula>"Ongoing"</formula>
    </cfRule>
    <cfRule type="cellIs" dxfId="357" priority="5" operator="equal">
      <formula>"Completed"</formula>
    </cfRule>
  </conditionalFormatting>
  <hyperlinks>
    <hyperlink ref="O1" location="Cover!B23" display="--&gt; Cover"/>
  </hyperlinks>
  <pageMargins left="0.7" right="0.7" top="0.75" bottom="0.75" header="0.3" footer="0.3"/>
  <pageSetup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5"/>
  <sheetViews>
    <sheetView zoomScaleNormal="100" workbookViewId="0">
      <pane xSplit="14" ySplit="2" topLeftCell="O11" activePane="bottomRight" state="frozen"/>
      <selection pane="topRight" activeCell="F1" sqref="F1"/>
      <selection pane="bottomLeft" activeCell="A3" sqref="A3"/>
      <selection pane="bottomRight" activeCell="D11" sqref="D11"/>
    </sheetView>
  </sheetViews>
  <sheetFormatPr defaultColWidth="9.33203125" defaultRowHeight="13.2" outlineLevelCol="1"/>
  <cols>
    <col min="1" max="1" width="12.6640625" style="40" customWidth="1"/>
    <col min="2" max="2" width="16.44140625" style="40" customWidth="1"/>
    <col min="3" max="5" width="22.33203125" style="40" customWidth="1"/>
    <col min="6" max="6" width="22.33203125" style="121" customWidth="1"/>
    <col min="7" max="11" width="8.5546875" style="175" hidden="1" customWidth="1" outlineLevel="1"/>
    <col min="12" max="12" width="8.5546875" style="175" customWidth="1" collapsed="1"/>
    <col min="13" max="13" width="14.44140625" style="40" customWidth="1"/>
    <col min="14" max="14" width="16" style="40" bestFit="1" customWidth="1"/>
    <col min="15" max="19" width="16" style="121" hidden="1" customWidth="1" outlineLevel="1"/>
    <col min="20" max="22" width="16" style="40" hidden="1" customWidth="1" outlineLevel="1"/>
    <col min="23" max="23" width="11.5546875" style="40" customWidth="1" collapsed="1"/>
    <col min="24" max="26" width="11.5546875" style="40" customWidth="1"/>
    <col min="27" max="27" width="14.6640625" style="40" customWidth="1"/>
    <col min="28" max="28" width="24.33203125" style="42" customWidth="1"/>
    <col min="29" max="29" width="13" style="42" customWidth="1"/>
    <col min="30" max="30" width="24.88671875" style="177" customWidth="1"/>
    <col min="31" max="31" width="26.5546875" style="180" customWidth="1"/>
    <col min="32" max="33" width="20.6640625" style="40" customWidth="1"/>
    <col min="34" max="34" width="33.88671875" style="40" bestFit="1" customWidth="1"/>
    <col min="35" max="35" width="37.33203125" style="121" bestFit="1" customWidth="1"/>
    <col min="36" max="16384" width="9.33203125" style="40"/>
  </cols>
  <sheetData>
    <row r="1" spans="1:35" s="34" customFormat="1" ht="13.8">
      <c r="A1" s="15" t="s">
        <v>453</v>
      </c>
      <c r="B1" s="15" t="str">
        <f>Cover!C4</f>
        <v>5.11.0</v>
      </c>
      <c r="C1" s="245" t="str">
        <f ca="1">MID(CELL("filename",A1),FIND("]",CELL("filename",A1))+1,256)</f>
        <v>Table 2_NR-CA</v>
      </c>
      <c r="D1" s="245"/>
      <c r="E1" s="245"/>
      <c r="F1" s="245"/>
      <c r="G1" s="245"/>
      <c r="H1" s="245"/>
      <c r="I1" s="245"/>
      <c r="J1" s="245"/>
      <c r="K1" s="245"/>
      <c r="L1" s="245"/>
      <c r="M1" s="245"/>
      <c r="N1" s="245"/>
      <c r="O1" s="245"/>
      <c r="P1" s="245"/>
      <c r="Q1" s="245"/>
      <c r="R1" s="245"/>
      <c r="S1" s="245"/>
      <c r="T1" s="245"/>
      <c r="U1" s="245"/>
      <c r="V1" s="245"/>
      <c r="W1" s="245"/>
      <c r="X1" s="245"/>
      <c r="Y1" s="245"/>
      <c r="Z1" s="245"/>
      <c r="AA1" s="245"/>
      <c r="AB1" s="245"/>
      <c r="AC1" s="245"/>
      <c r="AD1" s="245"/>
      <c r="AE1" s="245"/>
      <c r="AF1" s="17" t="s">
        <v>559</v>
      </c>
      <c r="AG1" s="188"/>
      <c r="AH1" s="188"/>
    </row>
    <row r="2" spans="1:35" s="36" customFormat="1" ht="132">
      <c r="A2" s="19" t="s">
        <v>508</v>
      </c>
      <c r="B2" s="20" t="s">
        <v>309</v>
      </c>
      <c r="C2" s="20" t="s">
        <v>379</v>
      </c>
      <c r="D2" s="20" t="s">
        <v>1145</v>
      </c>
      <c r="E2" s="20" t="s">
        <v>988</v>
      </c>
      <c r="F2" s="20" t="s">
        <v>989</v>
      </c>
      <c r="G2" s="20" t="s">
        <v>990</v>
      </c>
      <c r="H2" s="20" t="s">
        <v>991</v>
      </c>
      <c r="I2" s="20" t="s">
        <v>992</v>
      </c>
      <c r="J2" s="20" t="s">
        <v>993</v>
      </c>
      <c r="K2" s="20" t="s">
        <v>994</v>
      </c>
      <c r="L2" s="20" t="s">
        <v>456</v>
      </c>
      <c r="M2" s="20" t="s">
        <v>1117</v>
      </c>
      <c r="N2" s="20" t="s">
        <v>673</v>
      </c>
      <c r="O2" s="20" t="s">
        <v>1041</v>
      </c>
      <c r="P2" s="20" t="s">
        <v>995</v>
      </c>
      <c r="Q2" s="21" t="s">
        <v>940</v>
      </c>
      <c r="R2" s="21" t="s">
        <v>672</v>
      </c>
      <c r="S2" s="19" t="s">
        <v>639</v>
      </c>
      <c r="T2" s="35" t="s">
        <v>592</v>
      </c>
      <c r="U2" s="35" t="s">
        <v>549</v>
      </c>
      <c r="V2" s="35" t="s">
        <v>496</v>
      </c>
      <c r="W2" s="20" t="s">
        <v>452</v>
      </c>
      <c r="X2" s="20" t="s">
        <v>307</v>
      </c>
      <c r="Y2" s="20" t="s">
        <v>306</v>
      </c>
      <c r="Z2" s="20" t="s">
        <v>474</v>
      </c>
      <c r="AA2" s="20" t="s">
        <v>471</v>
      </c>
      <c r="AB2" s="20" t="s">
        <v>371</v>
      </c>
      <c r="AC2" s="20" t="s">
        <v>305</v>
      </c>
      <c r="AD2" s="189"/>
      <c r="AE2" s="190"/>
    </row>
    <row r="3" spans="1:35" s="39" customFormat="1" ht="26.4">
      <c r="A3" s="134">
        <v>5</v>
      </c>
      <c r="B3" s="122" t="s">
        <v>316</v>
      </c>
      <c r="C3" s="183" t="s">
        <v>490</v>
      </c>
      <c r="D3" s="185">
        <v>0</v>
      </c>
      <c r="E3" s="134" t="s">
        <v>978</v>
      </c>
      <c r="F3" s="134"/>
      <c r="G3" s="191">
        <v>71</v>
      </c>
      <c r="H3" s="191">
        <v>71</v>
      </c>
      <c r="I3" s="191" t="s">
        <v>374</v>
      </c>
      <c r="J3" s="191" t="s">
        <v>374</v>
      </c>
      <c r="K3" s="191" t="s">
        <v>374</v>
      </c>
      <c r="L3" s="124" t="s">
        <v>457</v>
      </c>
      <c r="M3" s="143" t="s">
        <v>1056</v>
      </c>
      <c r="N3" s="123"/>
      <c r="O3" s="123">
        <v>0</v>
      </c>
      <c r="P3" s="123">
        <v>0</v>
      </c>
      <c r="Q3" s="123">
        <v>0</v>
      </c>
      <c r="R3" s="123">
        <v>0</v>
      </c>
      <c r="S3" s="123">
        <v>0</v>
      </c>
      <c r="T3" s="123">
        <v>0</v>
      </c>
      <c r="U3" s="123">
        <v>0</v>
      </c>
      <c r="V3" s="123">
        <v>0</v>
      </c>
      <c r="W3" s="124">
        <v>1</v>
      </c>
      <c r="X3" s="124">
        <v>2</v>
      </c>
      <c r="Y3" s="38" t="s">
        <v>375</v>
      </c>
      <c r="Z3" s="134"/>
      <c r="AA3" s="125"/>
      <c r="AB3" s="135" t="s">
        <v>733</v>
      </c>
      <c r="AC3" s="134"/>
    </row>
    <row r="4" spans="1:35" ht="26.4">
      <c r="A4" s="134">
        <f t="shared" ref="A4:A12" si="0">A3+1</f>
        <v>6</v>
      </c>
      <c r="B4" s="122" t="s">
        <v>316</v>
      </c>
      <c r="C4" s="183" t="s">
        <v>999</v>
      </c>
      <c r="D4" s="185">
        <v>1</v>
      </c>
      <c r="E4" s="132" t="s">
        <v>999</v>
      </c>
      <c r="F4" s="132"/>
      <c r="G4" s="200">
        <v>2</v>
      </c>
      <c r="H4" s="191">
        <v>78</v>
      </c>
      <c r="I4" s="191" t="s">
        <v>374</v>
      </c>
      <c r="J4" s="191" t="s">
        <v>374</v>
      </c>
      <c r="K4" s="191" t="s">
        <v>374</v>
      </c>
      <c r="L4" s="124" t="s">
        <v>457</v>
      </c>
      <c r="M4" s="143" t="s">
        <v>1056</v>
      </c>
      <c r="N4" s="134"/>
      <c r="O4" s="123">
        <v>0</v>
      </c>
      <c r="P4" s="123">
        <v>0</v>
      </c>
      <c r="Q4" s="123">
        <v>0</v>
      </c>
      <c r="R4" s="123">
        <v>0</v>
      </c>
      <c r="S4" s="134"/>
      <c r="T4" s="123"/>
      <c r="U4" s="123"/>
      <c r="V4" s="123"/>
      <c r="W4" s="124">
        <v>2</v>
      </c>
      <c r="X4" s="124">
        <v>2</v>
      </c>
      <c r="Y4" s="38" t="s">
        <v>395</v>
      </c>
      <c r="Z4" s="134" t="s">
        <v>686</v>
      </c>
      <c r="AA4" s="125">
        <v>2</v>
      </c>
      <c r="AB4" s="135" t="s">
        <v>734</v>
      </c>
      <c r="AC4" s="134"/>
      <c r="AD4" s="121"/>
      <c r="AE4" s="40"/>
      <c r="AI4" s="40"/>
    </row>
    <row r="5" spans="1:35">
      <c r="A5" s="134">
        <f t="shared" si="0"/>
        <v>7</v>
      </c>
      <c r="B5" s="122" t="s">
        <v>316</v>
      </c>
      <c r="C5" s="183" t="s">
        <v>1003</v>
      </c>
      <c r="D5" s="185">
        <v>1</v>
      </c>
      <c r="E5" s="132" t="s">
        <v>1003</v>
      </c>
      <c r="F5" s="132"/>
      <c r="G5" s="191">
        <v>41</v>
      </c>
      <c r="H5" s="191">
        <v>78</v>
      </c>
      <c r="I5" s="191" t="s">
        <v>374</v>
      </c>
      <c r="J5" s="191" t="s">
        <v>374</v>
      </c>
      <c r="K5" s="191" t="s">
        <v>374</v>
      </c>
      <c r="L5" s="124" t="s">
        <v>457</v>
      </c>
      <c r="M5" s="143" t="s">
        <v>1056</v>
      </c>
      <c r="N5" s="134"/>
      <c r="O5" s="123">
        <v>0</v>
      </c>
      <c r="P5" s="123">
        <v>0</v>
      </c>
      <c r="Q5" s="123">
        <v>0</v>
      </c>
      <c r="R5" s="123">
        <v>0</v>
      </c>
      <c r="S5" s="134"/>
      <c r="T5" s="123"/>
      <c r="U5" s="123"/>
      <c r="V5" s="123"/>
      <c r="W5" s="124">
        <v>2</v>
      </c>
      <c r="X5" s="124">
        <v>2</v>
      </c>
      <c r="Y5" s="38" t="s">
        <v>395</v>
      </c>
      <c r="Z5" s="134" t="s">
        <v>686</v>
      </c>
      <c r="AA5" s="125">
        <v>2</v>
      </c>
      <c r="AB5" s="135" t="s">
        <v>733</v>
      </c>
      <c r="AC5" s="134"/>
      <c r="AD5" s="121"/>
      <c r="AE5" s="40"/>
      <c r="AI5" s="40"/>
    </row>
    <row r="6" spans="1:35" ht="26.4">
      <c r="A6" s="134">
        <f t="shared" si="0"/>
        <v>8</v>
      </c>
      <c r="B6" s="122" t="s">
        <v>316</v>
      </c>
      <c r="C6" s="122" t="s">
        <v>1010</v>
      </c>
      <c r="D6" s="185">
        <v>3</v>
      </c>
      <c r="E6" s="135"/>
      <c r="F6" s="135"/>
      <c r="G6" s="192">
        <v>66</v>
      </c>
      <c r="H6" s="192">
        <v>71</v>
      </c>
      <c r="I6" s="191">
        <v>78</v>
      </c>
      <c r="J6" s="191" t="s">
        <v>374</v>
      </c>
      <c r="K6" s="191" t="s">
        <v>374</v>
      </c>
      <c r="L6" s="124" t="s">
        <v>683</v>
      </c>
      <c r="M6" s="143" t="s">
        <v>1056</v>
      </c>
      <c r="N6" s="134"/>
      <c r="O6" s="123">
        <v>0</v>
      </c>
      <c r="P6" s="123">
        <v>0</v>
      </c>
      <c r="Q6" s="123">
        <v>0</v>
      </c>
      <c r="R6" s="123">
        <v>0</v>
      </c>
      <c r="S6" s="134"/>
      <c r="T6" s="123"/>
      <c r="U6" s="123"/>
      <c r="V6" s="123"/>
      <c r="W6" s="124">
        <v>3</v>
      </c>
      <c r="X6" s="124">
        <v>3</v>
      </c>
      <c r="Y6" s="38" t="s">
        <v>395</v>
      </c>
      <c r="Z6" s="134" t="s">
        <v>896</v>
      </c>
      <c r="AA6" s="125">
        <v>2</v>
      </c>
      <c r="AB6" s="135" t="s">
        <v>735</v>
      </c>
      <c r="AC6" s="134"/>
      <c r="AD6" s="121"/>
      <c r="AE6" s="40"/>
      <c r="AI6" s="40"/>
    </row>
    <row r="7" spans="1:35">
      <c r="A7" s="134">
        <f t="shared" si="0"/>
        <v>9</v>
      </c>
      <c r="B7" s="122" t="s">
        <v>451</v>
      </c>
      <c r="C7" s="183" t="s">
        <v>1007</v>
      </c>
      <c r="D7" s="185">
        <v>0</v>
      </c>
      <c r="E7" s="134" t="s">
        <v>978</v>
      </c>
      <c r="F7" s="134"/>
      <c r="G7" s="191">
        <v>71</v>
      </c>
      <c r="H7" s="191">
        <v>260</v>
      </c>
      <c r="I7" s="191" t="s">
        <v>374</v>
      </c>
      <c r="J7" s="191" t="s">
        <v>374</v>
      </c>
      <c r="K7" s="191" t="s">
        <v>374</v>
      </c>
      <c r="L7" s="124" t="s">
        <v>457</v>
      </c>
      <c r="M7" s="143" t="s">
        <v>1056</v>
      </c>
      <c r="N7" s="134"/>
      <c r="O7" s="123">
        <v>0</v>
      </c>
      <c r="P7" s="123">
        <v>0</v>
      </c>
      <c r="Q7" s="123">
        <v>0</v>
      </c>
      <c r="R7" s="123">
        <v>0</v>
      </c>
      <c r="S7" s="134">
        <v>0</v>
      </c>
      <c r="T7" s="123">
        <v>0</v>
      </c>
      <c r="U7" s="123">
        <v>0</v>
      </c>
      <c r="V7" s="123">
        <v>0</v>
      </c>
      <c r="W7" s="124">
        <v>2</v>
      </c>
      <c r="X7" s="124">
        <v>2</v>
      </c>
      <c r="Y7" s="38" t="s">
        <v>395</v>
      </c>
      <c r="Z7" s="134"/>
      <c r="AA7" s="125"/>
      <c r="AB7" s="135" t="s">
        <v>458</v>
      </c>
      <c r="AC7" s="134"/>
      <c r="AD7" s="121"/>
      <c r="AE7" s="40"/>
      <c r="AI7" s="40"/>
    </row>
    <row r="8" spans="1:35">
      <c r="A8" s="134">
        <f t="shared" si="0"/>
        <v>10</v>
      </c>
      <c r="B8" s="122" t="s">
        <v>451</v>
      </c>
      <c r="C8" s="183" t="s">
        <v>1008</v>
      </c>
      <c r="D8" s="185">
        <v>0</v>
      </c>
      <c r="E8" s="134" t="s">
        <v>978</v>
      </c>
      <c r="F8" s="134"/>
      <c r="G8" s="191">
        <v>71</v>
      </c>
      <c r="H8" s="191">
        <v>261</v>
      </c>
      <c r="I8" s="191" t="s">
        <v>374</v>
      </c>
      <c r="J8" s="191" t="s">
        <v>374</v>
      </c>
      <c r="K8" s="191" t="s">
        <v>374</v>
      </c>
      <c r="L8" s="124" t="s">
        <v>457</v>
      </c>
      <c r="M8" s="143" t="s">
        <v>1056</v>
      </c>
      <c r="N8" s="134"/>
      <c r="O8" s="123">
        <v>0</v>
      </c>
      <c r="P8" s="123">
        <v>0</v>
      </c>
      <c r="Q8" s="123">
        <v>0</v>
      </c>
      <c r="R8" s="123">
        <v>0</v>
      </c>
      <c r="S8" s="134">
        <v>0</v>
      </c>
      <c r="T8" s="123">
        <v>0</v>
      </c>
      <c r="U8" s="123">
        <v>0</v>
      </c>
      <c r="V8" s="123">
        <v>0</v>
      </c>
      <c r="W8" s="124">
        <v>2</v>
      </c>
      <c r="X8" s="124">
        <v>2</v>
      </c>
      <c r="Y8" s="38" t="s">
        <v>395</v>
      </c>
      <c r="Z8" s="134"/>
      <c r="AA8" s="125"/>
      <c r="AB8" s="135" t="s">
        <v>458</v>
      </c>
      <c r="AC8" s="134"/>
      <c r="AD8" s="121"/>
      <c r="AE8" s="40"/>
      <c r="AI8" s="40"/>
    </row>
    <row r="9" spans="1:35">
      <c r="A9" s="134">
        <f t="shared" si="0"/>
        <v>11</v>
      </c>
      <c r="B9" s="122" t="s">
        <v>451</v>
      </c>
      <c r="C9" s="183" t="s">
        <v>376</v>
      </c>
      <c r="D9" s="185">
        <v>0</v>
      </c>
      <c r="E9" s="134" t="s">
        <v>978</v>
      </c>
      <c r="F9" s="134"/>
      <c r="G9" s="191">
        <v>71</v>
      </c>
      <c r="H9" s="191">
        <v>260</v>
      </c>
      <c r="I9" s="191">
        <v>260</v>
      </c>
      <c r="J9" s="191" t="s">
        <v>374</v>
      </c>
      <c r="K9" s="191" t="s">
        <v>374</v>
      </c>
      <c r="L9" s="124" t="s">
        <v>457</v>
      </c>
      <c r="M9" s="143" t="s">
        <v>1056</v>
      </c>
      <c r="N9" s="134"/>
      <c r="O9" s="123">
        <v>0</v>
      </c>
      <c r="P9" s="123">
        <v>0</v>
      </c>
      <c r="Q9" s="123">
        <v>0</v>
      </c>
      <c r="R9" s="123">
        <v>0</v>
      </c>
      <c r="S9" s="134">
        <v>0</v>
      </c>
      <c r="T9" s="123">
        <v>0</v>
      </c>
      <c r="U9" s="123">
        <v>0</v>
      </c>
      <c r="V9" s="123">
        <v>0</v>
      </c>
      <c r="W9" s="124">
        <v>2</v>
      </c>
      <c r="X9" s="124">
        <v>3</v>
      </c>
      <c r="Y9" s="38" t="s">
        <v>395</v>
      </c>
      <c r="Z9" s="134"/>
      <c r="AA9" s="125"/>
      <c r="AB9" s="135" t="s">
        <v>459</v>
      </c>
      <c r="AC9" s="134"/>
      <c r="AD9" s="121"/>
      <c r="AE9" s="40"/>
      <c r="AI9" s="40"/>
    </row>
    <row r="10" spans="1:35">
      <c r="A10" s="134">
        <f t="shared" si="0"/>
        <v>12</v>
      </c>
      <c r="B10" s="122" t="s">
        <v>451</v>
      </c>
      <c r="C10" s="183" t="s">
        <v>1044</v>
      </c>
      <c r="D10" s="185">
        <v>0</v>
      </c>
      <c r="E10" s="134" t="s">
        <v>978</v>
      </c>
      <c r="F10" s="134"/>
      <c r="G10" s="191">
        <v>71</v>
      </c>
      <c r="H10" s="191">
        <v>261</v>
      </c>
      <c r="I10" s="191">
        <v>261</v>
      </c>
      <c r="J10" s="191" t="s">
        <v>374</v>
      </c>
      <c r="K10" s="191" t="s">
        <v>374</v>
      </c>
      <c r="L10" s="124" t="s">
        <v>457</v>
      </c>
      <c r="M10" s="143" t="s">
        <v>1056</v>
      </c>
      <c r="N10" s="134"/>
      <c r="O10" s="123">
        <v>0</v>
      </c>
      <c r="P10" s="123">
        <v>0</v>
      </c>
      <c r="Q10" s="123">
        <v>0</v>
      </c>
      <c r="R10" s="123">
        <v>0</v>
      </c>
      <c r="S10" s="134">
        <v>0</v>
      </c>
      <c r="T10" s="123">
        <v>0</v>
      </c>
      <c r="U10" s="123">
        <v>0</v>
      </c>
      <c r="V10" s="123">
        <v>0</v>
      </c>
      <c r="W10" s="124">
        <v>2</v>
      </c>
      <c r="X10" s="124">
        <v>3</v>
      </c>
      <c r="Y10" s="38" t="s">
        <v>395</v>
      </c>
      <c r="Z10" s="134"/>
      <c r="AA10" s="125"/>
      <c r="AB10" s="135" t="s">
        <v>459</v>
      </c>
      <c r="AC10" s="134"/>
      <c r="AD10" s="121"/>
      <c r="AE10" s="40"/>
      <c r="AI10" s="40"/>
    </row>
    <row r="11" spans="1:35">
      <c r="A11" s="134">
        <f t="shared" si="0"/>
        <v>13</v>
      </c>
      <c r="B11" s="122" t="s">
        <v>451</v>
      </c>
      <c r="C11" s="183" t="s">
        <v>377</v>
      </c>
      <c r="D11" s="185">
        <v>0</v>
      </c>
      <c r="E11" s="134" t="s">
        <v>978</v>
      </c>
      <c r="F11" s="134"/>
      <c r="G11" s="191">
        <v>71</v>
      </c>
      <c r="H11" s="191">
        <v>260</v>
      </c>
      <c r="I11" s="191">
        <v>260</v>
      </c>
      <c r="J11" s="191">
        <v>260</v>
      </c>
      <c r="K11" s="191" t="s">
        <v>374</v>
      </c>
      <c r="L11" s="124" t="s">
        <v>457</v>
      </c>
      <c r="M11" s="143" t="s">
        <v>1056</v>
      </c>
      <c r="N11" s="134"/>
      <c r="O11" s="123">
        <v>0</v>
      </c>
      <c r="P11" s="123">
        <v>0</v>
      </c>
      <c r="Q11" s="123">
        <v>0</v>
      </c>
      <c r="R11" s="123">
        <v>0</v>
      </c>
      <c r="S11" s="134">
        <v>0</v>
      </c>
      <c r="T11" s="123">
        <v>0</v>
      </c>
      <c r="U11" s="123">
        <v>0</v>
      </c>
      <c r="V11" s="123">
        <v>0</v>
      </c>
      <c r="W11" s="124">
        <v>2</v>
      </c>
      <c r="X11" s="124">
        <v>4</v>
      </c>
      <c r="Y11" s="38" t="s">
        <v>395</v>
      </c>
      <c r="Z11" s="134"/>
      <c r="AA11" s="125"/>
      <c r="AB11" s="135" t="s">
        <v>460</v>
      </c>
      <c r="AC11" s="134"/>
      <c r="AD11" s="121"/>
      <c r="AE11" s="40"/>
      <c r="AI11" s="40"/>
    </row>
    <row r="12" spans="1:35" s="142" customFormat="1">
      <c r="A12" s="134">
        <f t="shared" si="0"/>
        <v>14</v>
      </c>
      <c r="B12" s="122" t="s">
        <v>451</v>
      </c>
      <c r="C12" s="183" t="s">
        <v>378</v>
      </c>
      <c r="D12" s="185">
        <v>0</v>
      </c>
      <c r="E12" s="134" t="s">
        <v>978</v>
      </c>
      <c r="F12" s="134"/>
      <c r="G12" s="191">
        <v>71</v>
      </c>
      <c r="H12" s="191">
        <v>260</v>
      </c>
      <c r="I12" s="191">
        <v>260</v>
      </c>
      <c r="J12" s="191">
        <v>260</v>
      </c>
      <c r="K12" s="191">
        <v>260</v>
      </c>
      <c r="L12" s="124" t="s">
        <v>457</v>
      </c>
      <c r="M12" s="143" t="s">
        <v>1056</v>
      </c>
      <c r="N12" s="134"/>
      <c r="O12" s="123">
        <v>0</v>
      </c>
      <c r="P12" s="123">
        <v>0</v>
      </c>
      <c r="Q12" s="123">
        <v>0</v>
      </c>
      <c r="R12" s="123">
        <v>0</v>
      </c>
      <c r="S12" s="134">
        <v>0</v>
      </c>
      <c r="T12" s="123">
        <v>0</v>
      </c>
      <c r="U12" s="123">
        <v>0</v>
      </c>
      <c r="V12" s="123">
        <v>0</v>
      </c>
      <c r="W12" s="124">
        <v>2</v>
      </c>
      <c r="X12" s="124">
        <v>5</v>
      </c>
      <c r="Y12" s="38" t="s">
        <v>395</v>
      </c>
      <c r="Z12" s="134"/>
      <c r="AA12" s="125"/>
      <c r="AB12" s="135" t="s">
        <v>461</v>
      </c>
      <c r="AC12" s="134"/>
      <c r="AD12" s="175"/>
    </row>
    <row r="13" spans="1:35" s="142" customFormat="1" ht="39.6">
      <c r="A13" s="134">
        <v>1</v>
      </c>
      <c r="B13" s="122" t="s">
        <v>316</v>
      </c>
      <c r="C13" s="122" t="s">
        <v>996</v>
      </c>
      <c r="D13" s="224">
        <v>0</v>
      </c>
      <c r="E13" s="173" t="s">
        <v>978</v>
      </c>
      <c r="F13" s="173"/>
      <c r="G13" s="191">
        <v>48</v>
      </c>
      <c r="H13" s="191">
        <v>48</v>
      </c>
      <c r="I13" s="191" t="s">
        <v>374</v>
      </c>
      <c r="J13" s="191" t="s">
        <v>374</v>
      </c>
      <c r="K13" s="191" t="s">
        <v>374</v>
      </c>
      <c r="L13" s="124" t="s">
        <v>457</v>
      </c>
      <c r="M13" s="143" t="s">
        <v>1057</v>
      </c>
      <c r="N13" s="134" t="s">
        <v>1011</v>
      </c>
      <c r="O13" s="134"/>
      <c r="P13" s="123">
        <v>1</v>
      </c>
      <c r="Q13" s="123">
        <v>0.05</v>
      </c>
      <c r="R13" s="123">
        <v>0.05</v>
      </c>
      <c r="S13" s="134"/>
      <c r="T13" s="123"/>
      <c r="U13" s="123"/>
      <c r="V13" s="123"/>
      <c r="W13" s="124">
        <v>1</v>
      </c>
      <c r="X13" s="124">
        <v>2</v>
      </c>
      <c r="Y13" s="38" t="s">
        <v>464</v>
      </c>
      <c r="Z13" s="134" t="s">
        <v>600</v>
      </c>
      <c r="AA13" s="125">
        <v>2</v>
      </c>
      <c r="AB13" s="135" t="s">
        <v>641</v>
      </c>
      <c r="AC13" s="134"/>
      <c r="AD13" s="175"/>
    </row>
    <row r="14" spans="1:35" ht="26.4">
      <c r="A14" s="134">
        <v>2</v>
      </c>
      <c r="B14" s="122" t="s">
        <v>316</v>
      </c>
      <c r="C14" s="122" t="s">
        <v>864</v>
      </c>
      <c r="D14" s="185">
        <v>1</v>
      </c>
      <c r="E14" s="134" t="s">
        <v>985</v>
      </c>
      <c r="F14" s="134"/>
      <c r="G14" s="191">
        <v>48</v>
      </c>
      <c r="H14" s="191">
        <v>48</v>
      </c>
      <c r="I14" s="191" t="s">
        <v>374</v>
      </c>
      <c r="J14" s="191" t="s">
        <v>374</v>
      </c>
      <c r="K14" s="191" t="s">
        <v>374</v>
      </c>
      <c r="L14" s="124" t="s">
        <v>457</v>
      </c>
      <c r="M14" s="143" t="s">
        <v>1057</v>
      </c>
      <c r="N14" s="134" t="s">
        <v>1011</v>
      </c>
      <c r="O14" s="134"/>
      <c r="P14" s="123">
        <v>1</v>
      </c>
      <c r="Q14" s="123">
        <v>0</v>
      </c>
      <c r="R14" s="123">
        <v>0</v>
      </c>
      <c r="S14" s="134"/>
      <c r="T14" s="123"/>
      <c r="U14" s="123"/>
      <c r="V14" s="123"/>
      <c r="W14" s="124">
        <v>1</v>
      </c>
      <c r="X14" s="124">
        <v>2</v>
      </c>
      <c r="Y14" s="38" t="s">
        <v>375</v>
      </c>
      <c r="Z14" s="134" t="s">
        <v>600</v>
      </c>
      <c r="AA14" s="125">
        <v>2</v>
      </c>
      <c r="AB14" s="135" t="s">
        <v>641</v>
      </c>
      <c r="AC14" s="134"/>
      <c r="AD14" s="121"/>
      <c r="AE14" s="40"/>
      <c r="AI14" s="40"/>
    </row>
    <row r="15" spans="1:35" ht="39.6">
      <c r="A15" s="134">
        <v>3</v>
      </c>
      <c r="B15" s="122" t="s">
        <v>316</v>
      </c>
      <c r="C15" s="122" t="s">
        <v>602</v>
      </c>
      <c r="D15" s="185">
        <v>0</v>
      </c>
      <c r="E15" s="134" t="s">
        <v>978</v>
      </c>
      <c r="F15" s="134"/>
      <c r="G15" s="191">
        <v>66</v>
      </c>
      <c r="H15" s="191">
        <v>66</v>
      </c>
      <c r="I15" s="191" t="s">
        <v>374</v>
      </c>
      <c r="J15" s="191" t="s">
        <v>374</v>
      </c>
      <c r="K15" s="191" t="s">
        <v>374</v>
      </c>
      <c r="L15" s="124" t="s">
        <v>457</v>
      </c>
      <c r="M15" s="143" t="s">
        <v>1057</v>
      </c>
      <c r="N15" s="134" t="s">
        <v>677</v>
      </c>
      <c r="O15" s="134"/>
      <c r="P15" s="123"/>
      <c r="Q15" s="134"/>
      <c r="R15" s="123"/>
      <c r="S15" s="134"/>
      <c r="T15" s="123">
        <v>1</v>
      </c>
      <c r="U15" s="123">
        <v>1</v>
      </c>
      <c r="V15" s="123">
        <v>1</v>
      </c>
      <c r="W15" s="124">
        <v>1</v>
      </c>
      <c r="X15" s="124">
        <v>2</v>
      </c>
      <c r="Y15" s="38" t="s">
        <v>464</v>
      </c>
      <c r="Z15" s="134" t="s">
        <v>600</v>
      </c>
      <c r="AA15" s="125">
        <v>1</v>
      </c>
      <c r="AB15" s="135" t="s">
        <v>641</v>
      </c>
      <c r="AC15" s="134"/>
      <c r="AD15" s="121"/>
      <c r="AE15" s="40"/>
      <c r="AI15" s="40"/>
    </row>
    <row r="16" spans="1:35" ht="39.6">
      <c r="A16" s="134">
        <v>4</v>
      </c>
      <c r="B16" s="122" t="s">
        <v>316</v>
      </c>
      <c r="C16" s="122" t="s">
        <v>952</v>
      </c>
      <c r="D16" s="185">
        <v>0</v>
      </c>
      <c r="E16" s="134" t="s">
        <v>978</v>
      </c>
      <c r="F16" s="134"/>
      <c r="G16" s="191">
        <v>71</v>
      </c>
      <c r="H16" s="191">
        <v>71</v>
      </c>
      <c r="I16" s="191" t="s">
        <v>374</v>
      </c>
      <c r="J16" s="191" t="s">
        <v>374</v>
      </c>
      <c r="K16" s="191" t="s">
        <v>374</v>
      </c>
      <c r="L16" s="124" t="s">
        <v>683</v>
      </c>
      <c r="M16" s="143" t="s">
        <v>1057</v>
      </c>
      <c r="N16" s="134" t="s">
        <v>937</v>
      </c>
      <c r="O16" s="134"/>
      <c r="P16" s="123"/>
      <c r="Q16" s="123"/>
      <c r="R16" s="123"/>
      <c r="S16" s="134"/>
      <c r="T16" s="123"/>
      <c r="U16" s="123"/>
      <c r="V16" s="123"/>
      <c r="W16" s="124">
        <v>1</v>
      </c>
      <c r="X16" s="124">
        <v>2</v>
      </c>
      <c r="Y16" s="38" t="s">
        <v>464</v>
      </c>
      <c r="Z16" s="134" t="s">
        <v>600</v>
      </c>
      <c r="AA16" s="125">
        <v>1</v>
      </c>
      <c r="AB16" s="135" t="s">
        <v>733</v>
      </c>
      <c r="AC16" s="134"/>
      <c r="AD16" s="121"/>
      <c r="AE16" s="40"/>
      <c r="AI16" s="40"/>
    </row>
    <row r="17" spans="1:30" s="142" customFormat="1" ht="39.6">
      <c r="A17" s="134">
        <f t="shared" ref="A17:A49" si="1">A16+1</f>
        <v>5</v>
      </c>
      <c r="B17" s="122" t="s">
        <v>316</v>
      </c>
      <c r="C17" s="122" t="s">
        <v>1138</v>
      </c>
      <c r="D17" s="185">
        <v>0</v>
      </c>
      <c r="E17" s="134" t="s">
        <v>580</v>
      </c>
      <c r="F17" s="134"/>
      <c r="G17" s="191">
        <v>48</v>
      </c>
      <c r="H17" s="191">
        <v>48</v>
      </c>
      <c r="I17" s="191">
        <v>48</v>
      </c>
      <c r="J17" s="191" t="s">
        <v>374</v>
      </c>
      <c r="K17" s="191" t="s">
        <v>374</v>
      </c>
      <c r="L17" s="124" t="s">
        <v>457</v>
      </c>
      <c r="M17" s="143" t="s">
        <v>1058</v>
      </c>
      <c r="N17" s="134"/>
      <c r="O17" s="134"/>
      <c r="P17" s="123"/>
      <c r="Q17" s="143"/>
      <c r="R17" s="144"/>
      <c r="S17" s="134"/>
      <c r="T17" s="143"/>
      <c r="U17" s="143"/>
      <c r="V17" s="144"/>
      <c r="W17" s="124">
        <v>1</v>
      </c>
      <c r="X17" s="124">
        <v>3</v>
      </c>
      <c r="Y17" s="38" t="s">
        <v>464</v>
      </c>
      <c r="Z17" s="134" t="s">
        <v>600</v>
      </c>
      <c r="AA17" s="125">
        <v>1</v>
      </c>
      <c r="AB17" s="134" t="s">
        <v>958</v>
      </c>
      <c r="AC17" s="134"/>
      <c r="AD17" s="175"/>
    </row>
    <row r="18" spans="1:30" s="42" customFormat="1" ht="66">
      <c r="A18" s="134">
        <f t="shared" si="1"/>
        <v>6</v>
      </c>
      <c r="B18" s="122" t="s">
        <v>316</v>
      </c>
      <c r="C18" s="122" t="s">
        <v>1141</v>
      </c>
      <c r="D18" s="185">
        <v>1</v>
      </c>
      <c r="E18" s="134" t="s">
        <v>864</v>
      </c>
      <c r="F18" s="134"/>
      <c r="G18" s="191">
        <v>48</v>
      </c>
      <c r="H18" s="191">
        <v>48</v>
      </c>
      <c r="I18" s="191">
        <v>48</v>
      </c>
      <c r="J18" s="191" t="s">
        <v>374</v>
      </c>
      <c r="K18" s="191" t="s">
        <v>374</v>
      </c>
      <c r="L18" s="124" t="s">
        <v>683</v>
      </c>
      <c r="M18" s="143" t="s">
        <v>1058</v>
      </c>
      <c r="N18" s="134"/>
      <c r="O18" s="134"/>
      <c r="P18" s="123"/>
      <c r="Q18" s="143"/>
      <c r="R18" s="144"/>
      <c r="S18" s="134"/>
      <c r="T18" s="143"/>
      <c r="U18" s="143"/>
      <c r="V18" s="144"/>
      <c r="W18" s="124">
        <v>1</v>
      </c>
      <c r="X18" s="124">
        <v>3</v>
      </c>
      <c r="Y18" s="38" t="s">
        <v>1142</v>
      </c>
      <c r="Z18" s="134" t="s">
        <v>600</v>
      </c>
      <c r="AA18" s="125">
        <v>1</v>
      </c>
      <c r="AB18" s="135" t="s">
        <v>865</v>
      </c>
      <c r="AC18" s="134"/>
      <c r="AD18" s="121"/>
    </row>
    <row r="19" spans="1:30" s="120" customFormat="1" ht="26.4">
      <c r="A19" s="134">
        <f t="shared" si="1"/>
        <v>7</v>
      </c>
      <c r="B19" s="122" t="s">
        <v>316</v>
      </c>
      <c r="C19" s="183" t="s">
        <v>997</v>
      </c>
      <c r="D19" s="185">
        <v>0</v>
      </c>
      <c r="E19" s="134" t="s">
        <v>580</v>
      </c>
      <c r="F19" s="132"/>
      <c r="G19" s="200">
        <v>2</v>
      </c>
      <c r="H19" s="191">
        <v>66</v>
      </c>
      <c r="I19" s="191" t="s">
        <v>374</v>
      </c>
      <c r="J19" s="191" t="s">
        <v>374</v>
      </c>
      <c r="K19" s="191" t="s">
        <v>374</v>
      </c>
      <c r="L19" s="124" t="s">
        <v>457</v>
      </c>
      <c r="M19" s="143" t="s">
        <v>1058</v>
      </c>
      <c r="N19" s="134"/>
      <c r="O19" s="123">
        <v>0</v>
      </c>
      <c r="P19" s="123">
        <v>0</v>
      </c>
      <c r="Q19" s="123">
        <v>0</v>
      </c>
      <c r="R19" s="123">
        <v>0</v>
      </c>
      <c r="S19" s="134"/>
      <c r="T19" s="123"/>
      <c r="U19" s="123"/>
      <c r="V19" s="123"/>
      <c r="W19" s="124">
        <v>2</v>
      </c>
      <c r="X19" s="124">
        <v>2</v>
      </c>
      <c r="Y19" s="38" t="s">
        <v>395</v>
      </c>
      <c r="Z19" s="134" t="s">
        <v>686</v>
      </c>
      <c r="AA19" s="125">
        <v>2</v>
      </c>
      <c r="AB19" s="135" t="s">
        <v>1148</v>
      </c>
      <c r="AC19" s="134"/>
      <c r="AD19" s="121"/>
    </row>
    <row r="20" spans="1:30" s="120" customFormat="1" ht="26.4">
      <c r="A20" s="134">
        <f t="shared" si="1"/>
        <v>8</v>
      </c>
      <c r="B20" s="122" t="s">
        <v>316</v>
      </c>
      <c r="C20" s="183" t="s">
        <v>998</v>
      </c>
      <c r="D20" s="185">
        <v>1</v>
      </c>
      <c r="E20" s="132" t="s">
        <v>998</v>
      </c>
      <c r="F20" s="132"/>
      <c r="G20" s="200">
        <v>2</v>
      </c>
      <c r="H20" s="191">
        <v>77</v>
      </c>
      <c r="I20" s="191" t="s">
        <v>374</v>
      </c>
      <c r="J20" s="191" t="s">
        <v>374</v>
      </c>
      <c r="K20" s="191" t="s">
        <v>374</v>
      </c>
      <c r="L20" s="124" t="s">
        <v>457</v>
      </c>
      <c r="M20" s="143" t="s">
        <v>1057</v>
      </c>
      <c r="N20" s="134" t="s">
        <v>1144</v>
      </c>
      <c r="O20" s="123">
        <v>0</v>
      </c>
      <c r="P20" s="123">
        <v>0</v>
      </c>
      <c r="Q20" s="123">
        <v>0</v>
      </c>
      <c r="R20" s="123">
        <v>0</v>
      </c>
      <c r="S20" s="134"/>
      <c r="T20" s="123"/>
      <c r="U20" s="123"/>
      <c r="V20" s="123"/>
      <c r="W20" s="124">
        <v>2</v>
      </c>
      <c r="X20" s="124">
        <v>2</v>
      </c>
      <c r="Y20" s="38" t="s">
        <v>395</v>
      </c>
      <c r="Z20" s="134" t="s">
        <v>686</v>
      </c>
      <c r="AA20" s="125">
        <v>2</v>
      </c>
      <c r="AB20" s="135" t="s">
        <v>734</v>
      </c>
      <c r="AC20" s="134"/>
      <c r="AD20" s="121"/>
    </row>
    <row r="21" spans="1:30" s="142" customFormat="1">
      <c r="A21" s="134">
        <f t="shared" si="1"/>
        <v>9</v>
      </c>
      <c r="B21" s="122" t="s">
        <v>316</v>
      </c>
      <c r="C21" s="183" t="s">
        <v>1000</v>
      </c>
      <c r="D21" s="185">
        <v>1</v>
      </c>
      <c r="E21" s="132" t="s">
        <v>1000</v>
      </c>
      <c r="F21" s="132"/>
      <c r="G21" s="200">
        <v>7</v>
      </c>
      <c r="H21" s="191">
        <v>66</v>
      </c>
      <c r="I21" s="191" t="s">
        <v>374</v>
      </c>
      <c r="J21" s="191" t="s">
        <v>374</v>
      </c>
      <c r="K21" s="191" t="s">
        <v>374</v>
      </c>
      <c r="L21" s="124" t="s">
        <v>457</v>
      </c>
      <c r="M21" s="143" t="s">
        <v>1058</v>
      </c>
      <c r="N21" s="134"/>
      <c r="O21" s="123">
        <v>0</v>
      </c>
      <c r="P21" s="123">
        <v>0</v>
      </c>
      <c r="Q21" s="123">
        <v>0</v>
      </c>
      <c r="R21" s="123">
        <v>0</v>
      </c>
      <c r="S21" s="134"/>
      <c r="T21" s="123"/>
      <c r="U21" s="123"/>
      <c r="V21" s="123"/>
      <c r="W21" s="124">
        <v>2</v>
      </c>
      <c r="X21" s="124">
        <v>2</v>
      </c>
      <c r="Y21" s="38" t="s">
        <v>395</v>
      </c>
      <c r="Z21" s="134" t="s">
        <v>686</v>
      </c>
      <c r="AA21" s="125">
        <v>2</v>
      </c>
      <c r="AB21" s="135" t="s">
        <v>733</v>
      </c>
      <c r="AC21" s="134"/>
      <c r="AD21" s="175"/>
    </row>
    <row r="22" spans="1:30" s="120" customFormat="1">
      <c r="A22" s="134">
        <f t="shared" si="1"/>
        <v>10</v>
      </c>
      <c r="B22" s="122" t="s">
        <v>316</v>
      </c>
      <c r="C22" s="183" t="s">
        <v>1042</v>
      </c>
      <c r="D22" s="185">
        <v>1</v>
      </c>
      <c r="E22" s="132" t="s">
        <v>1042</v>
      </c>
      <c r="F22" s="132"/>
      <c r="G22" s="200">
        <v>7</v>
      </c>
      <c r="H22" s="191">
        <v>78</v>
      </c>
      <c r="I22" s="191" t="s">
        <v>374</v>
      </c>
      <c r="J22" s="191" t="s">
        <v>374</v>
      </c>
      <c r="K22" s="191" t="s">
        <v>374</v>
      </c>
      <c r="L22" s="124" t="s">
        <v>457</v>
      </c>
      <c r="M22" s="143" t="s">
        <v>1057</v>
      </c>
      <c r="N22" s="134"/>
      <c r="O22" s="123">
        <v>0</v>
      </c>
      <c r="P22" s="123">
        <v>0</v>
      </c>
      <c r="Q22" s="123">
        <v>0</v>
      </c>
      <c r="R22" s="123">
        <v>0</v>
      </c>
      <c r="S22" s="134"/>
      <c r="T22" s="123"/>
      <c r="U22" s="123"/>
      <c r="V22" s="123"/>
      <c r="W22" s="124">
        <v>2</v>
      </c>
      <c r="X22" s="124">
        <v>2</v>
      </c>
      <c r="Y22" s="38" t="s">
        <v>395</v>
      </c>
      <c r="Z22" s="134" t="s">
        <v>686</v>
      </c>
      <c r="AA22" s="125">
        <v>2</v>
      </c>
      <c r="AB22" s="135" t="s">
        <v>733</v>
      </c>
      <c r="AC22" s="134"/>
      <c r="AD22" s="121"/>
    </row>
    <row r="23" spans="1:30" s="121" customFormat="1">
      <c r="A23" s="134">
        <f t="shared" si="1"/>
        <v>11</v>
      </c>
      <c r="B23" s="122" t="s">
        <v>316</v>
      </c>
      <c r="C23" s="122" t="s">
        <v>979</v>
      </c>
      <c r="D23" s="185">
        <v>0</v>
      </c>
      <c r="E23" s="134" t="s">
        <v>978</v>
      </c>
      <c r="F23" s="134"/>
      <c r="G23" s="191">
        <v>29</v>
      </c>
      <c r="H23" s="191">
        <v>66</v>
      </c>
      <c r="I23" s="191" t="s">
        <v>374</v>
      </c>
      <c r="J23" s="191" t="s">
        <v>374</v>
      </c>
      <c r="K23" s="191" t="s">
        <v>374</v>
      </c>
      <c r="L23" s="124" t="s">
        <v>457</v>
      </c>
      <c r="M23" s="143" t="s">
        <v>1057</v>
      </c>
      <c r="N23" s="134" t="s">
        <v>861</v>
      </c>
      <c r="O23" s="134"/>
      <c r="P23" s="123"/>
      <c r="Q23" s="134"/>
      <c r="R23" s="123"/>
      <c r="S23" s="134"/>
      <c r="T23" s="123"/>
      <c r="U23" s="123"/>
      <c r="V23" s="123"/>
      <c r="W23" s="124">
        <v>2</v>
      </c>
      <c r="X23" s="124">
        <v>2</v>
      </c>
      <c r="Y23" s="38" t="s">
        <v>395</v>
      </c>
      <c r="Z23" s="134" t="s">
        <v>600</v>
      </c>
      <c r="AA23" s="125">
        <v>2</v>
      </c>
      <c r="AB23" s="135" t="s">
        <v>641</v>
      </c>
      <c r="AC23" s="134"/>
    </row>
    <row r="24" spans="1:30" s="121" customFormat="1">
      <c r="A24" s="134">
        <f t="shared" si="1"/>
        <v>12</v>
      </c>
      <c r="B24" s="122" t="s">
        <v>316</v>
      </c>
      <c r="C24" s="122" t="s">
        <v>863</v>
      </c>
      <c r="D24" s="185">
        <v>0</v>
      </c>
      <c r="E24" s="134" t="s">
        <v>978</v>
      </c>
      <c r="F24" s="134"/>
      <c r="G24" s="191">
        <v>29</v>
      </c>
      <c r="H24" s="191">
        <v>70</v>
      </c>
      <c r="I24" s="191" t="s">
        <v>374</v>
      </c>
      <c r="J24" s="191" t="s">
        <v>374</v>
      </c>
      <c r="K24" s="191" t="s">
        <v>374</v>
      </c>
      <c r="L24" s="124" t="s">
        <v>457</v>
      </c>
      <c r="M24" s="143" t="s">
        <v>1057</v>
      </c>
      <c r="N24" s="134" t="s">
        <v>675</v>
      </c>
      <c r="O24" s="134"/>
      <c r="P24" s="123"/>
      <c r="Q24" s="134"/>
      <c r="R24" s="123"/>
      <c r="S24" s="134"/>
      <c r="T24" s="123"/>
      <c r="U24" s="123"/>
      <c r="V24" s="123"/>
      <c r="W24" s="124">
        <v>2</v>
      </c>
      <c r="X24" s="124">
        <v>2</v>
      </c>
      <c r="Y24" s="38" t="s">
        <v>395</v>
      </c>
      <c r="Z24" s="134" t="s">
        <v>600</v>
      </c>
      <c r="AA24" s="125">
        <v>2</v>
      </c>
      <c r="AB24" s="135" t="s">
        <v>641</v>
      </c>
      <c r="AC24" s="134"/>
    </row>
    <row r="25" spans="1:30" s="121" customFormat="1" ht="26.4">
      <c r="A25" s="134">
        <f t="shared" si="1"/>
        <v>13</v>
      </c>
      <c r="B25" s="122" t="s">
        <v>316</v>
      </c>
      <c r="C25" s="183" t="s">
        <v>1001</v>
      </c>
      <c r="D25" s="185">
        <v>1</v>
      </c>
      <c r="E25" s="38" t="s">
        <v>1001</v>
      </c>
      <c r="F25" s="38"/>
      <c r="G25" s="191">
        <v>41</v>
      </c>
      <c r="H25" s="191">
        <v>66</v>
      </c>
      <c r="I25" s="191" t="s">
        <v>374</v>
      </c>
      <c r="J25" s="191" t="s">
        <v>374</v>
      </c>
      <c r="K25" s="191" t="s">
        <v>374</v>
      </c>
      <c r="L25" s="124" t="s">
        <v>457</v>
      </c>
      <c r="M25" s="143" t="s">
        <v>1058</v>
      </c>
      <c r="N25" s="134"/>
      <c r="O25" s="123">
        <v>0</v>
      </c>
      <c r="P25" s="123">
        <v>0</v>
      </c>
      <c r="Q25" s="123">
        <v>0</v>
      </c>
      <c r="R25" s="123">
        <v>0</v>
      </c>
      <c r="S25" s="134"/>
      <c r="T25" s="123"/>
      <c r="U25" s="123"/>
      <c r="V25" s="123"/>
      <c r="W25" s="124">
        <v>2</v>
      </c>
      <c r="X25" s="124">
        <v>2</v>
      </c>
      <c r="Y25" s="38" t="s">
        <v>395</v>
      </c>
      <c r="Z25" s="134" t="s">
        <v>686</v>
      </c>
      <c r="AA25" s="125">
        <v>2</v>
      </c>
      <c r="AB25" s="135" t="s">
        <v>734</v>
      </c>
      <c r="AC25" s="134"/>
    </row>
    <row r="26" spans="1:30" s="121" customFormat="1">
      <c r="A26" s="134">
        <f t="shared" si="1"/>
        <v>14</v>
      </c>
      <c r="B26" s="122" t="s">
        <v>316</v>
      </c>
      <c r="C26" s="183" t="s">
        <v>1002</v>
      </c>
      <c r="D26" s="185">
        <v>1</v>
      </c>
      <c r="E26" s="132" t="s">
        <v>1002</v>
      </c>
      <c r="F26" s="132"/>
      <c r="G26" s="191">
        <v>41</v>
      </c>
      <c r="H26" s="191">
        <v>71</v>
      </c>
      <c r="I26" s="191" t="s">
        <v>374</v>
      </c>
      <c r="J26" s="191" t="s">
        <v>374</v>
      </c>
      <c r="K26" s="191" t="s">
        <v>374</v>
      </c>
      <c r="L26" s="124" t="s">
        <v>457</v>
      </c>
      <c r="M26" s="143" t="s">
        <v>1058</v>
      </c>
      <c r="N26" s="134"/>
      <c r="O26" s="123">
        <v>0</v>
      </c>
      <c r="P26" s="123">
        <v>0</v>
      </c>
      <c r="Q26" s="123">
        <v>0</v>
      </c>
      <c r="R26" s="123">
        <v>0</v>
      </c>
      <c r="S26" s="134"/>
      <c r="T26" s="123"/>
      <c r="U26" s="123"/>
      <c r="V26" s="123"/>
      <c r="W26" s="124">
        <v>2</v>
      </c>
      <c r="X26" s="124">
        <v>2</v>
      </c>
      <c r="Y26" s="38" t="s">
        <v>395</v>
      </c>
      <c r="Z26" s="134" t="s">
        <v>686</v>
      </c>
      <c r="AA26" s="125">
        <v>2</v>
      </c>
      <c r="AB26" s="135" t="s">
        <v>733</v>
      </c>
      <c r="AC26" s="134"/>
    </row>
    <row r="27" spans="1:30" s="121" customFormat="1" ht="26.4">
      <c r="A27" s="134">
        <f t="shared" si="1"/>
        <v>15</v>
      </c>
      <c r="B27" s="122" t="s">
        <v>316</v>
      </c>
      <c r="C27" s="183" t="s">
        <v>1004</v>
      </c>
      <c r="D27" s="185">
        <v>1</v>
      </c>
      <c r="E27" s="132" t="s">
        <v>1004</v>
      </c>
      <c r="F27" s="132"/>
      <c r="G27" s="191">
        <v>48</v>
      </c>
      <c r="H27" s="191">
        <v>66</v>
      </c>
      <c r="I27" s="191" t="s">
        <v>374</v>
      </c>
      <c r="J27" s="191" t="s">
        <v>374</v>
      </c>
      <c r="K27" s="191" t="s">
        <v>374</v>
      </c>
      <c r="L27" s="124" t="s">
        <v>457</v>
      </c>
      <c r="M27" s="143" t="s">
        <v>1058</v>
      </c>
      <c r="N27" s="134"/>
      <c r="O27" s="123">
        <v>0.76</v>
      </c>
      <c r="P27" s="123">
        <v>0.76</v>
      </c>
      <c r="Q27" s="123">
        <v>0</v>
      </c>
      <c r="R27" s="123"/>
      <c r="S27" s="134"/>
      <c r="T27" s="123"/>
      <c r="U27" s="123"/>
      <c r="V27" s="123"/>
      <c r="W27" s="124">
        <v>2</v>
      </c>
      <c r="X27" s="124">
        <v>2</v>
      </c>
      <c r="Y27" s="38" t="s">
        <v>395</v>
      </c>
      <c r="Z27" s="134" t="s">
        <v>600</v>
      </c>
      <c r="AA27" s="125">
        <v>1</v>
      </c>
      <c r="AB27" s="135" t="s">
        <v>670</v>
      </c>
      <c r="AC27" s="134"/>
    </row>
    <row r="28" spans="1:30" s="121" customFormat="1">
      <c r="A28" s="134">
        <f t="shared" si="1"/>
        <v>16</v>
      </c>
      <c r="B28" s="122" t="s">
        <v>316</v>
      </c>
      <c r="C28" s="122" t="s">
        <v>1137</v>
      </c>
      <c r="D28" s="185">
        <v>0</v>
      </c>
      <c r="E28" s="134" t="s">
        <v>580</v>
      </c>
      <c r="F28" s="134"/>
      <c r="G28" s="191">
        <v>48</v>
      </c>
      <c r="H28" s="191">
        <v>77</v>
      </c>
      <c r="I28" s="191" t="s">
        <v>374</v>
      </c>
      <c r="J28" s="191" t="s">
        <v>374</v>
      </c>
      <c r="K28" s="191" t="s">
        <v>374</v>
      </c>
      <c r="L28" s="124" t="s">
        <v>683</v>
      </c>
      <c r="M28" s="143" t="s">
        <v>1057</v>
      </c>
      <c r="N28" s="134" t="s">
        <v>1144</v>
      </c>
      <c r="O28" s="134"/>
      <c r="P28" s="123"/>
      <c r="Q28" s="143"/>
      <c r="R28" s="144"/>
      <c r="S28" s="134"/>
      <c r="T28" s="143"/>
      <c r="U28" s="143"/>
      <c r="V28" s="144"/>
      <c r="W28" s="124">
        <v>2</v>
      </c>
      <c r="X28" s="124">
        <v>2</v>
      </c>
      <c r="Y28" s="38" t="s">
        <v>395</v>
      </c>
      <c r="Z28" s="134" t="s">
        <v>600</v>
      </c>
      <c r="AA28" s="125">
        <v>1</v>
      </c>
      <c r="AB28" s="134" t="s">
        <v>641</v>
      </c>
      <c r="AC28" s="134"/>
    </row>
    <row r="29" spans="1:30" s="121" customFormat="1">
      <c r="A29" s="134">
        <f t="shared" si="1"/>
        <v>17</v>
      </c>
      <c r="B29" s="122" t="s">
        <v>316</v>
      </c>
      <c r="C29" s="122" t="s">
        <v>983</v>
      </c>
      <c r="D29" s="185">
        <v>0</v>
      </c>
      <c r="E29" s="134" t="s">
        <v>978</v>
      </c>
      <c r="F29" s="134"/>
      <c r="G29" s="191">
        <v>66</v>
      </c>
      <c r="H29" s="191">
        <v>70</v>
      </c>
      <c r="I29" s="191" t="s">
        <v>374</v>
      </c>
      <c r="J29" s="191" t="s">
        <v>374</v>
      </c>
      <c r="K29" s="191" t="s">
        <v>374</v>
      </c>
      <c r="L29" s="124" t="s">
        <v>457</v>
      </c>
      <c r="M29" s="143" t="s">
        <v>1057</v>
      </c>
      <c r="N29" s="134" t="s">
        <v>861</v>
      </c>
      <c r="O29" s="134"/>
      <c r="P29" s="123"/>
      <c r="Q29" s="134"/>
      <c r="R29" s="123"/>
      <c r="S29" s="134"/>
      <c r="T29" s="123"/>
      <c r="U29" s="123"/>
      <c r="V29" s="123"/>
      <c r="W29" s="124">
        <v>2</v>
      </c>
      <c r="X29" s="124">
        <v>2</v>
      </c>
      <c r="Y29" s="38" t="s">
        <v>395</v>
      </c>
      <c r="Z29" s="134" t="s">
        <v>600</v>
      </c>
      <c r="AA29" s="125">
        <v>1</v>
      </c>
      <c r="AB29" s="135" t="s">
        <v>641</v>
      </c>
      <c r="AC29" s="134"/>
    </row>
    <row r="30" spans="1:30" s="121" customFormat="1" ht="26.4">
      <c r="A30" s="134">
        <f t="shared" si="1"/>
        <v>18</v>
      </c>
      <c r="B30" s="122" t="s">
        <v>316</v>
      </c>
      <c r="C30" s="122" t="s">
        <v>976</v>
      </c>
      <c r="D30" s="185">
        <v>1</v>
      </c>
      <c r="E30" s="132" t="s">
        <v>1059</v>
      </c>
      <c r="F30" s="132"/>
      <c r="G30" s="191">
        <v>66</v>
      </c>
      <c r="H30" s="191">
        <v>71</v>
      </c>
      <c r="I30" s="191" t="s">
        <v>374</v>
      </c>
      <c r="J30" s="191" t="s">
        <v>374</v>
      </c>
      <c r="K30" s="191" t="s">
        <v>374</v>
      </c>
      <c r="L30" s="124" t="s">
        <v>457</v>
      </c>
      <c r="M30" s="143" t="s">
        <v>1057</v>
      </c>
      <c r="N30" s="134" t="s">
        <v>677</v>
      </c>
      <c r="O30" s="134"/>
      <c r="P30" s="123"/>
      <c r="Q30" s="134"/>
      <c r="R30" s="123"/>
      <c r="S30" s="134"/>
      <c r="T30" s="123">
        <v>1</v>
      </c>
      <c r="U30" s="123">
        <v>1</v>
      </c>
      <c r="V30" s="123">
        <v>1</v>
      </c>
      <c r="W30" s="124">
        <v>2</v>
      </c>
      <c r="X30" s="124">
        <v>2</v>
      </c>
      <c r="Y30" s="38" t="s">
        <v>395</v>
      </c>
      <c r="Z30" s="134" t="s">
        <v>658</v>
      </c>
      <c r="AA30" s="125">
        <v>1</v>
      </c>
      <c r="AB30" s="135" t="s">
        <v>670</v>
      </c>
      <c r="AC30" s="134"/>
    </row>
    <row r="31" spans="1:30" s="121" customFormat="1" ht="26.4">
      <c r="A31" s="134">
        <f t="shared" si="1"/>
        <v>19</v>
      </c>
      <c r="B31" s="122" t="s">
        <v>316</v>
      </c>
      <c r="C31" s="183" t="s">
        <v>1005</v>
      </c>
      <c r="D31" s="185">
        <v>1</v>
      </c>
      <c r="E31" s="132" t="s">
        <v>1005</v>
      </c>
      <c r="F31" s="132"/>
      <c r="G31" s="191">
        <v>66</v>
      </c>
      <c r="H31" s="191">
        <v>77</v>
      </c>
      <c r="I31" s="191" t="s">
        <v>374</v>
      </c>
      <c r="J31" s="191" t="s">
        <v>374</v>
      </c>
      <c r="K31" s="191" t="s">
        <v>374</v>
      </c>
      <c r="L31" s="124" t="s">
        <v>457</v>
      </c>
      <c r="M31" s="143" t="s">
        <v>1058</v>
      </c>
      <c r="N31" s="134"/>
      <c r="O31" s="123">
        <v>0.14000000000000001</v>
      </c>
      <c r="P31" s="123">
        <v>0</v>
      </c>
      <c r="Q31" s="123">
        <v>0</v>
      </c>
      <c r="R31" s="123">
        <v>0</v>
      </c>
      <c r="S31" s="134"/>
      <c r="T31" s="123"/>
      <c r="U31" s="123"/>
      <c r="V31" s="123"/>
      <c r="W31" s="124">
        <v>2</v>
      </c>
      <c r="X31" s="124">
        <v>2</v>
      </c>
      <c r="Y31" s="38" t="s">
        <v>395</v>
      </c>
      <c r="Z31" s="134" t="s">
        <v>686</v>
      </c>
      <c r="AA31" s="125">
        <v>2</v>
      </c>
      <c r="AB31" s="135" t="s">
        <v>758</v>
      </c>
      <c r="AC31" s="134"/>
    </row>
    <row r="32" spans="1:30" s="121" customFormat="1" ht="26.4">
      <c r="A32" s="134">
        <f t="shared" si="1"/>
        <v>20</v>
      </c>
      <c r="B32" s="122" t="s">
        <v>316</v>
      </c>
      <c r="C32" s="183" t="s">
        <v>1006</v>
      </c>
      <c r="D32" s="185">
        <v>1</v>
      </c>
      <c r="E32" s="132" t="s">
        <v>1006</v>
      </c>
      <c r="F32" s="132"/>
      <c r="G32" s="191">
        <v>66</v>
      </c>
      <c r="H32" s="191">
        <v>78</v>
      </c>
      <c r="I32" s="191" t="s">
        <v>374</v>
      </c>
      <c r="J32" s="191" t="s">
        <v>374</v>
      </c>
      <c r="K32" s="191" t="s">
        <v>374</v>
      </c>
      <c r="L32" s="124" t="s">
        <v>457</v>
      </c>
      <c r="M32" s="143" t="s">
        <v>1058</v>
      </c>
      <c r="N32" s="134"/>
      <c r="O32" s="123">
        <v>0</v>
      </c>
      <c r="P32" s="123">
        <v>0</v>
      </c>
      <c r="Q32" s="123">
        <v>0</v>
      </c>
      <c r="R32" s="123">
        <v>0</v>
      </c>
      <c r="S32" s="134"/>
      <c r="T32" s="123"/>
      <c r="U32" s="123"/>
      <c r="V32" s="123"/>
      <c r="W32" s="124">
        <v>2</v>
      </c>
      <c r="X32" s="124">
        <v>2</v>
      </c>
      <c r="Y32" s="38" t="s">
        <v>395</v>
      </c>
      <c r="Z32" s="134" t="s">
        <v>896</v>
      </c>
      <c r="AA32" s="125">
        <v>2</v>
      </c>
      <c r="AB32" s="135" t="s">
        <v>758</v>
      </c>
      <c r="AC32" s="134"/>
    </row>
    <row r="33" spans="1:29" s="121" customFormat="1" ht="26.4">
      <c r="A33" s="134">
        <f t="shared" si="1"/>
        <v>21</v>
      </c>
      <c r="B33" s="122" t="s">
        <v>316</v>
      </c>
      <c r="C33" s="122" t="s">
        <v>977</v>
      </c>
      <c r="D33" s="185">
        <v>1</v>
      </c>
      <c r="E33" s="132" t="s">
        <v>1060</v>
      </c>
      <c r="F33" s="132"/>
      <c r="G33" s="191">
        <v>70</v>
      </c>
      <c r="H33" s="191">
        <v>71</v>
      </c>
      <c r="I33" s="191" t="s">
        <v>374</v>
      </c>
      <c r="J33" s="191" t="s">
        <v>374</v>
      </c>
      <c r="K33" s="191" t="s">
        <v>374</v>
      </c>
      <c r="L33" s="124" t="s">
        <v>457</v>
      </c>
      <c r="M33" s="143" t="s">
        <v>1057</v>
      </c>
      <c r="N33" s="134" t="s">
        <v>861</v>
      </c>
      <c r="O33" s="134"/>
      <c r="P33" s="123"/>
      <c r="Q33" s="134"/>
      <c r="R33" s="123"/>
      <c r="S33" s="134"/>
      <c r="T33" s="123"/>
      <c r="U33" s="123"/>
      <c r="V33" s="123"/>
      <c r="W33" s="124">
        <v>2</v>
      </c>
      <c r="X33" s="124">
        <v>2</v>
      </c>
      <c r="Y33" s="38" t="s">
        <v>395</v>
      </c>
      <c r="Z33" s="134" t="s">
        <v>600</v>
      </c>
      <c r="AA33" s="125">
        <v>1</v>
      </c>
      <c r="AB33" s="135" t="s">
        <v>867</v>
      </c>
      <c r="AC33" s="134"/>
    </row>
    <row r="34" spans="1:29" s="121" customFormat="1" ht="26.4">
      <c r="A34" s="134">
        <f t="shared" si="1"/>
        <v>22</v>
      </c>
      <c r="B34" s="122" t="s">
        <v>316</v>
      </c>
      <c r="C34" s="122" t="s">
        <v>1009</v>
      </c>
      <c r="D34" s="185">
        <v>1</v>
      </c>
      <c r="E34" s="132" t="s">
        <v>1009</v>
      </c>
      <c r="F34" s="132"/>
      <c r="G34" s="191">
        <v>71</v>
      </c>
      <c r="H34" s="191">
        <v>77</v>
      </c>
      <c r="I34" s="191" t="s">
        <v>374</v>
      </c>
      <c r="J34" s="191" t="s">
        <v>374</v>
      </c>
      <c r="K34" s="191" t="s">
        <v>374</v>
      </c>
      <c r="L34" s="124" t="s">
        <v>683</v>
      </c>
      <c r="M34" s="143" t="s">
        <v>1057</v>
      </c>
      <c r="N34" s="134" t="s">
        <v>1144</v>
      </c>
      <c r="O34" s="123">
        <v>0</v>
      </c>
      <c r="P34" s="123">
        <v>0</v>
      </c>
      <c r="Q34" s="123">
        <v>0</v>
      </c>
      <c r="R34" s="123">
        <v>0</v>
      </c>
      <c r="S34" s="134"/>
      <c r="T34" s="123"/>
      <c r="U34" s="123"/>
      <c r="V34" s="123"/>
      <c r="W34" s="124">
        <v>2</v>
      </c>
      <c r="X34" s="124">
        <v>2</v>
      </c>
      <c r="Y34" s="38" t="s">
        <v>395</v>
      </c>
      <c r="Z34" s="134" t="s">
        <v>686</v>
      </c>
      <c r="AA34" s="125">
        <v>2</v>
      </c>
      <c r="AB34" s="135" t="s">
        <v>758</v>
      </c>
      <c r="AC34" s="134"/>
    </row>
    <row r="35" spans="1:29" s="121" customFormat="1">
      <c r="A35" s="134">
        <f t="shared" si="1"/>
        <v>23</v>
      </c>
      <c r="B35" s="122" t="s">
        <v>316</v>
      </c>
      <c r="C35" s="122" t="s">
        <v>980</v>
      </c>
      <c r="D35" s="185">
        <v>0</v>
      </c>
      <c r="E35" s="134" t="s">
        <v>978</v>
      </c>
      <c r="F35" s="134"/>
      <c r="G35" s="191">
        <v>29</v>
      </c>
      <c r="H35" s="191">
        <v>66</v>
      </c>
      <c r="I35" s="191">
        <v>66</v>
      </c>
      <c r="J35" s="191" t="s">
        <v>374</v>
      </c>
      <c r="K35" s="191" t="s">
        <v>374</v>
      </c>
      <c r="L35" s="124" t="s">
        <v>457</v>
      </c>
      <c r="M35" s="143" t="s">
        <v>1057</v>
      </c>
      <c r="N35" s="134" t="s">
        <v>675</v>
      </c>
      <c r="O35" s="134"/>
      <c r="P35" s="123"/>
      <c r="Q35" s="134"/>
      <c r="R35" s="123"/>
      <c r="S35" s="134"/>
      <c r="T35" s="123"/>
      <c r="U35" s="123"/>
      <c r="V35" s="123"/>
      <c r="W35" s="124">
        <v>2</v>
      </c>
      <c r="X35" s="124">
        <v>3</v>
      </c>
      <c r="Y35" s="38" t="s">
        <v>395</v>
      </c>
      <c r="Z35" s="134" t="s">
        <v>600</v>
      </c>
      <c r="AA35" s="125">
        <v>2</v>
      </c>
      <c r="AB35" s="135" t="s">
        <v>958</v>
      </c>
      <c r="AC35" s="134"/>
    </row>
    <row r="36" spans="1:29" s="121" customFormat="1">
      <c r="A36" s="134">
        <f t="shared" si="1"/>
        <v>24</v>
      </c>
      <c r="B36" s="122" t="s">
        <v>316</v>
      </c>
      <c r="C36" s="122" t="s">
        <v>1139</v>
      </c>
      <c r="D36" s="185">
        <v>0</v>
      </c>
      <c r="E36" s="134" t="s">
        <v>580</v>
      </c>
      <c r="F36" s="134"/>
      <c r="G36" s="191">
        <v>48</v>
      </c>
      <c r="H36" s="191">
        <v>48</v>
      </c>
      <c r="I36" s="191">
        <v>77</v>
      </c>
      <c r="J36" s="191" t="s">
        <v>374</v>
      </c>
      <c r="K36" s="191" t="s">
        <v>374</v>
      </c>
      <c r="L36" s="124" t="s">
        <v>683</v>
      </c>
      <c r="M36" s="143" t="s">
        <v>1058</v>
      </c>
      <c r="N36" s="134"/>
      <c r="O36" s="134"/>
      <c r="P36" s="123"/>
      <c r="Q36" s="143"/>
      <c r="R36" s="144"/>
      <c r="S36" s="134"/>
      <c r="T36" s="143"/>
      <c r="U36" s="143"/>
      <c r="V36" s="144"/>
      <c r="W36" s="124">
        <v>2</v>
      </c>
      <c r="X36" s="124">
        <v>3</v>
      </c>
      <c r="Y36" s="38" t="s">
        <v>395</v>
      </c>
      <c r="Z36" s="134" t="s">
        <v>600</v>
      </c>
      <c r="AA36" s="125">
        <v>1</v>
      </c>
      <c r="AB36" s="134" t="s">
        <v>958</v>
      </c>
      <c r="AC36" s="134"/>
    </row>
    <row r="37" spans="1:29" s="121" customFormat="1">
      <c r="A37" s="134">
        <f t="shared" si="1"/>
        <v>25</v>
      </c>
      <c r="B37" s="122" t="s">
        <v>316</v>
      </c>
      <c r="C37" s="122" t="s">
        <v>1140</v>
      </c>
      <c r="D37" s="185">
        <v>0</v>
      </c>
      <c r="E37" s="134" t="s">
        <v>580</v>
      </c>
      <c r="F37" s="134"/>
      <c r="G37" s="191">
        <v>48</v>
      </c>
      <c r="H37" s="191">
        <v>48</v>
      </c>
      <c r="I37" s="191">
        <v>77</v>
      </c>
      <c r="J37" s="191" t="s">
        <v>374</v>
      </c>
      <c r="K37" s="191" t="s">
        <v>374</v>
      </c>
      <c r="L37" s="124" t="s">
        <v>683</v>
      </c>
      <c r="M37" s="143" t="s">
        <v>1058</v>
      </c>
      <c r="N37" s="134"/>
      <c r="O37" s="134"/>
      <c r="P37" s="123"/>
      <c r="Q37" s="143"/>
      <c r="R37" s="144"/>
      <c r="S37" s="134"/>
      <c r="T37" s="143"/>
      <c r="U37" s="143"/>
      <c r="V37" s="144"/>
      <c r="W37" s="124">
        <v>2</v>
      </c>
      <c r="X37" s="124">
        <v>3</v>
      </c>
      <c r="Y37" s="38" t="s">
        <v>395</v>
      </c>
      <c r="Z37" s="134" t="s">
        <v>600</v>
      </c>
      <c r="AA37" s="125">
        <v>1</v>
      </c>
      <c r="AB37" s="134" t="s">
        <v>958</v>
      </c>
      <c r="AC37" s="134"/>
    </row>
    <row r="38" spans="1:29" s="121" customFormat="1" ht="26.4">
      <c r="A38" s="134">
        <f t="shared" si="1"/>
        <v>26</v>
      </c>
      <c r="B38" s="122" t="s">
        <v>316</v>
      </c>
      <c r="C38" s="122" t="s">
        <v>981</v>
      </c>
      <c r="D38" s="185">
        <v>0</v>
      </c>
      <c r="E38" s="134" t="s">
        <v>978</v>
      </c>
      <c r="F38" s="134"/>
      <c r="G38" s="191">
        <v>66</v>
      </c>
      <c r="H38" s="191">
        <v>66</v>
      </c>
      <c r="I38" s="191">
        <v>70</v>
      </c>
      <c r="J38" s="191" t="s">
        <v>374</v>
      </c>
      <c r="K38" s="191" t="s">
        <v>374</v>
      </c>
      <c r="L38" s="124" t="s">
        <v>457</v>
      </c>
      <c r="M38" s="143" t="s">
        <v>1057</v>
      </c>
      <c r="N38" s="134" t="s">
        <v>675</v>
      </c>
      <c r="O38" s="134"/>
      <c r="P38" s="123"/>
      <c r="Q38" s="134"/>
      <c r="R38" s="123"/>
      <c r="S38" s="134"/>
      <c r="T38" s="123"/>
      <c r="U38" s="123"/>
      <c r="V38" s="123"/>
      <c r="W38" s="124">
        <v>2</v>
      </c>
      <c r="X38" s="124">
        <v>3</v>
      </c>
      <c r="Y38" s="38" t="s">
        <v>395</v>
      </c>
      <c r="Z38" s="134" t="s">
        <v>600</v>
      </c>
      <c r="AA38" s="125">
        <v>1</v>
      </c>
      <c r="AB38" s="135" t="s">
        <v>865</v>
      </c>
      <c r="AC38" s="134"/>
    </row>
    <row r="39" spans="1:29" s="121" customFormat="1" ht="26.4">
      <c r="A39" s="134">
        <f t="shared" si="1"/>
        <v>27</v>
      </c>
      <c r="B39" s="122" t="s">
        <v>316</v>
      </c>
      <c r="C39" s="122" t="s">
        <v>866</v>
      </c>
      <c r="D39" s="185">
        <v>1</v>
      </c>
      <c r="E39" s="134" t="s">
        <v>1059</v>
      </c>
      <c r="F39" s="134"/>
      <c r="G39" s="191">
        <v>66</v>
      </c>
      <c r="H39" s="191">
        <v>66</v>
      </c>
      <c r="I39" s="191">
        <v>71</v>
      </c>
      <c r="J39" s="191" t="s">
        <v>374</v>
      </c>
      <c r="K39" s="191" t="s">
        <v>374</v>
      </c>
      <c r="L39" s="124" t="s">
        <v>457</v>
      </c>
      <c r="M39" s="143" t="s">
        <v>1057</v>
      </c>
      <c r="N39" s="134" t="s">
        <v>675</v>
      </c>
      <c r="O39" s="134"/>
      <c r="P39" s="123"/>
      <c r="Q39" s="134"/>
      <c r="R39" s="123"/>
      <c r="S39" s="134"/>
      <c r="T39" s="123"/>
      <c r="U39" s="123"/>
      <c r="V39" s="123"/>
      <c r="W39" s="124">
        <v>2</v>
      </c>
      <c r="X39" s="124">
        <v>3</v>
      </c>
      <c r="Y39" s="38" t="s">
        <v>395</v>
      </c>
      <c r="Z39" s="134" t="s">
        <v>600</v>
      </c>
      <c r="AA39" s="125">
        <v>1</v>
      </c>
      <c r="AB39" s="135" t="s">
        <v>865</v>
      </c>
      <c r="AC39" s="134"/>
    </row>
    <row r="40" spans="1:29" s="121" customFormat="1" ht="26.4">
      <c r="A40" s="134">
        <f t="shared" si="1"/>
        <v>28</v>
      </c>
      <c r="B40" s="122" t="s">
        <v>316</v>
      </c>
      <c r="C40" s="122" t="s">
        <v>954</v>
      </c>
      <c r="D40" s="185">
        <v>0</v>
      </c>
      <c r="E40" s="134" t="s">
        <v>580</v>
      </c>
      <c r="F40" s="134"/>
      <c r="G40" s="191">
        <v>66</v>
      </c>
      <c r="H40" s="191">
        <v>71</v>
      </c>
      <c r="I40" s="191">
        <v>71</v>
      </c>
      <c r="J40" s="191" t="s">
        <v>374</v>
      </c>
      <c r="K40" s="191" t="s">
        <v>374</v>
      </c>
      <c r="L40" s="124" t="s">
        <v>683</v>
      </c>
      <c r="M40" s="143" t="s">
        <v>1057</v>
      </c>
      <c r="N40" s="134" t="s">
        <v>1011</v>
      </c>
      <c r="O40" s="134"/>
      <c r="P40" s="123">
        <v>1</v>
      </c>
      <c r="Q40" s="139">
        <v>0</v>
      </c>
      <c r="R40" s="123"/>
      <c r="S40" s="134"/>
      <c r="T40" s="123"/>
      <c r="U40" s="123"/>
      <c r="V40" s="123"/>
      <c r="W40" s="124">
        <v>2</v>
      </c>
      <c r="X40" s="124">
        <v>3</v>
      </c>
      <c r="Y40" s="38" t="s">
        <v>395</v>
      </c>
      <c r="Z40" s="134" t="s">
        <v>600</v>
      </c>
      <c r="AA40" s="125">
        <v>1</v>
      </c>
      <c r="AB40" s="135" t="s">
        <v>1149</v>
      </c>
      <c r="AC40" s="134"/>
    </row>
    <row r="41" spans="1:29" s="121" customFormat="1" ht="26.4">
      <c r="A41" s="134">
        <f t="shared" si="1"/>
        <v>29</v>
      </c>
      <c r="B41" s="122" t="s">
        <v>316</v>
      </c>
      <c r="C41" s="122" t="s">
        <v>955</v>
      </c>
      <c r="D41" s="185">
        <v>1</v>
      </c>
      <c r="E41" s="134" t="s">
        <v>1060</v>
      </c>
      <c r="F41" s="134"/>
      <c r="G41" s="191">
        <v>70</v>
      </c>
      <c r="H41" s="191">
        <v>71</v>
      </c>
      <c r="I41" s="191">
        <v>71</v>
      </c>
      <c r="J41" s="191" t="s">
        <v>374</v>
      </c>
      <c r="K41" s="191" t="s">
        <v>374</v>
      </c>
      <c r="L41" s="124" t="s">
        <v>683</v>
      </c>
      <c r="M41" s="143" t="s">
        <v>1057</v>
      </c>
      <c r="N41" s="134" t="s">
        <v>1011</v>
      </c>
      <c r="O41" s="134"/>
      <c r="P41" s="123">
        <v>1</v>
      </c>
      <c r="Q41" s="139">
        <v>0</v>
      </c>
      <c r="R41" s="123"/>
      <c r="S41" s="134"/>
      <c r="T41" s="123"/>
      <c r="U41" s="123"/>
      <c r="V41" s="123"/>
      <c r="W41" s="124">
        <v>2</v>
      </c>
      <c r="X41" s="124">
        <v>3</v>
      </c>
      <c r="Y41" s="38" t="s">
        <v>395</v>
      </c>
      <c r="Z41" s="134" t="s">
        <v>600</v>
      </c>
      <c r="AA41" s="125">
        <v>1</v>
      </c>
      <c r="AB41" s="135" t="s">
        <v>865</v>
      </c>
      <c r="AC41" s="134"/>
    </row>
    <row r="42" spans="1:29" s="121" customFormat="1">
      <c r="A42" s="134">
        <f t="shared" si="1"/>
        <v>30</v>
      </c>
      <c r="B42" s="122" t="s">
        <v>316</v>
      </c>
      <c r="C42" s="122" t="s">
        <v>1143</v>
      </c>
      <c r="D42" s="185">
        <v>0</v>
      </c>
      <c r="E42" s="134" t="s">
        <v>580</v>
      </c>
      <c r="F42" s="134"/>
      <c r="G42" s="191">
        <v>48</v>
      </c>
      <c r="H42" s="191">
        <v>48</v>
      </c>
      <c r="I42" s="191">
        <v>48</v>
      </c>
      <c r="J42" s="191">
        <v>77</v>
      </c>
      <c r="K42" s="191" t="s">
        <v>374</v>
      </c>
      <c r="L42" s="124" t="s">
        <v>683</v>
      </c>
      <c r="M42" s="143" t="s">
        <v>1058</v>
      </c>
      <c r="N42" s="134"/>
      <c r="O42" s="134"/>
      <c r="P42" s="123"/>
      <c r="Q42" s="143"/>
      <c r="R42" s="144"/>
      <c r="S42" s="134"/>
      <c r="T42" s="143"/>
      <c r="U42" s="143"/>
      <c r="V42" s="144"/>
      <c r="W42" s="124">
        <v>2</v>
      </c>
      <c r="X42" s="124">
        <v>4</v>
      </c>
      <c r="Y42" s="38" t="s">
        <v>395</v>
      </c>
      <c r="Z42" s="134" t="s">
        <v>600</v>
      </c>
      <c r="AA42" s="125">
        <v>1</v>
      </c>
      <c r="AB42" s="134" t="s">
        <v>959</v>
      </c>
      <c r="AC42" s="134"/>
    </row>
    <row r="43" spans="1:29" s="121" customFormat="1" ht="26.4">
      <c r="A43" s="134">
        <f t="shared" si="1"/>
        <v>31</v>
      </c>
      <c r="B43" s="122" t="s">
        <v>316</v>
      </c>
      <c r="C43" s="122" t="s">
        <v>957</v>
      </c>
      <c r="D43" s="185">
        <v>1</v>
      </c>
      <c r="E43" s="135" t="s">
        <v>1059</v>
      </c>
      <c r="F43" s="135"/>
      <c r="G43" s="192">
        <v>66</v>
      </c>
      <c r="H43" s="192">
        <v>66</v>
      </c>
      <c r="I43" s="192">
        <v>71</v>
      </c>
      <c r="J43" s="192">
        <v>71</v>
      </c>
      <c r="K43" s="192" t="s">
        <v>374</v>
      </c>
      <c r="L43" s="124" t="s">
        <v>683</v>
      </c>
      <c r="M43" s="143" t="s">
        <v>1057</v>
      </c>
      <c r="N43" s="134" t="s">
        <v>1011</v>
      </c>
      <c r="O43" s="134"/>
      <c r="P43" s="123">
        <v>1</v>
      </c>
      <c r="Q43" s="134"/>
      <c r="R43" s="123"/>
      <c r="S43" s="134"/>
      <c r="T43" s="123"/>
      <c r="U43" s="123"/>
      <c r="V43" s="123"/>
      <c r="W43" s="182">
        <v>2</v>
      </c>
      <c r="X43" s="182">
        <v>4</v>
      </c>
      <c r="Y43" s="38" t="s">
        <v>395</v>
      </c>
      <c r="Z43" s="134" t="s">
        <v>600</v>
      </c>
      <c r="AA43" s="125">
        <v>3</v>
      </c>
      <c r="AB43" s="135" t="s">
        <v>960</v>
      </c>
      <c r="AC43" s="134"/>
    </row>
    <row r="44" spans="1:29" s="121" customFormat="1" ht="26.4">
      <c r="A44" s="134">
        <f t="shared" si="1"/>
        <v>32</v>
      </c>
      <c r="B44" s="122" t="s">
        <v>316</v>
      </c>
      <c r="C44" s="122" t="s">
        <v>684</v>
      </c>
      <c r="D44" s="185">
        <v>3</v>
      </c>
      <c r="E44" s="135"/>
      <c r="F44" s="135"/>
      <c r="G44" s="200">
        <v>2</v>
      </c>
      <c r="H44" s="192">
        <v>66</v>
      </c>
      <c r="I44" s="191">
        <v>77</v>
      </c>
      <c r="J44" s="191" t="s">
        <v>374</v>
      </c>
      <c r="K44" s="191" t="s">
        <v>374</v>
      </c>
      <c r="L44" s="218" t="s">
        <v>683</v>
      </c>
      <c r="M44" s="143" t="s">
        <v>1058</v>
      </c>
      <c r="N44" s="134"/>
      <c r="O44" s="123">
        <v>4.8000000000000001E-2</v>
      </c>
      <c r="P44" s="123">
        <v>4.8000000000000001E-2</v>
      </c>
      <c r="Q44" s="123">
        <v>0.05</v>
      </c>
      <c r="R44" s="123">
        <v>0</v>
      </c>
      <c r="S44" s="134"/>
      <c r="T44" s="123"/>
      <c r="U44" s="123"/>
      <c r="V44" s="123"/>
      <c r="W44" s="124">
        <v>3</v>
      </c>
      <c r="X44" s="124">
        <v>3</v>
      </c>
      <c r="Y44" s="38" t="s">
        <v>395</v>
      </c>
      <c r="Z44" s="134" t="s">
        <v>686</v>
      </c>
      <c r="AA44" s="125">
        <v>2</v>
      </c>
      <c r="AB44" s="135" t="s">
        <v>735</v>
      </c>
      <c r="AC44" s="134"/>
    </row>
    <row r="45" spans="1:29" s="121" customFormat="1" ht="26.4">
      <c r="A45" s="134">
        <f t="shared" si="1"/>
        <v>33</v>
      </c>
      <c r="B45" s="122" t="s">
        <v>316</v>
      </c>
      <c r="C45" s="183" t="s">
        <v>685</v>
      </c>
      <c r="D45" s="185">
        <v>0</v>
      </c>
      <c r="E45" s="134" t="s">
        <v>580</v>
      </c>
      <c r="F45" s="135"/>
      <c r="G45" s="192">
        <v>41</v>
      </c>
      <c r="H45" s="192">
        <v>66</v>
      </c>
      <c r="I45" s="191">
        <v>71</v>
      </c>
      <c r="J45" s="191" t="s">
        <v>374</v>
      </c>
      <c r="K45" s="191" t="s">
        <v>374</v>
      </c>
      <c r="L45" s="218" t="s">
        <v>457</v>
      </c>
      <c r="M45" s="219" t="s">
        <v>1058</v>
      </c>
      <c r="N45" s="134"/>
      <c r="O45" s="123">
        <v>0</v>
      </c>
      <c r="P45" s="123">
        <v>0</v>
      </c>
      <c r="Q45" s="123">
        <v>0</v>
      </c>
      <c r="R45" s="123">
        <v>0</v>
      </c>
      <c r="S45" s="134"/>
      <c r="T45" s="123"/>
      <c r="U45" s="123"/>
      <c r="V45" s="123"/>
      <c r="W45" s="124">
        <v>3</v>
      </c>
      <c r="X45" s="124">
        <v>3</v>
      </c>
      <c r="Y45" s="38" t="s">
        <v>395</v>
      </c>
      <c r="Z45" s="134" t="s">
        <v>686</v>
      </c>
      <c r="AA45" s="125">
        <v>2</v>
      </c>
      <c r="AB45" s="135" t="s">
        <v>735</v>
      </c>
      <c r="AC45" s="134"/>
    </row>
    <row r="46" spans="1:29" s="121" customFormat="1" ht="26.4">
      <c r="A46" s="134">
        <f t="shared" si="1"/>
        <v>34</v>
      </c>
      <c r="B46" s="122" t="s">
        <v>316</v>
      </c>
      <c r="C46" s="122" t="s">
        <v>971</v>
      </c>
      <c r="D46" s="185">
        <v>2</v>
      </c>
      <c r="E46" s="135" t="s">
        <v>1061</v>
      </c>
      <c r="F46" s="135"/>
      <c r="G46" s="192">
        <v>66</v>
      </c>
      <c r="H46" s="192">
        <v>70</v>
      </c>
      <c r="I46" s="191">
        <v>71</v>
      </c>
      <c r="J46" s="191" t="s">
        <v>374</v>
      </c>
      <c r="K46" s="191" t="s">
        <v>374</v>
      </c>
      <c r="L46" s="218" t="s">
        <v>457</v>
      </c>
      <c r="M46" s="219" t="s">
        <v>1057</v>
      </c>
      <c r="N46" s="134" t="s">
        <v>675</v>
      </c>
      <c r="O46" s="134"/>
      <c r="P46" s="123"/>
      <c r="Q46" s="134"/>
      <c r="R46" s="123"/>
      <c r="S46" s="134"/>
      <c r="T46" s="123"/>
      <c r="U46" s="123"/>
      <c r="V46" s="123"/>
      <c r="W46" s="124">
        <v>3</v>
      </c>
      <c r="X46" s="124">
        <v>3</v>
      </c>
      <c r="Y46" s="38" t="s">
        <v>395</v>
      </c>
      <c r="Z46" s="134" t="s">
        <v>600</v>
      </c>
      <c r="AA46" s="125">
        <v>1</v>
      </c>
      <c r="AB46" s="135" t="s">
        <v>865</v>
      </c>
      <c r="AC46" s="134"/>
    </row>
    <row r="47" spans="1:29" s="121" customFormat="1">
      <c r="A47" s="134">
        <f t="shared" si="1"/>
        <v>35</v>
      </c>
      <c r="B47" s="122" t="s">
        <v>316</v>
      </c>
      <c r="C47" s="122" t="s">
        <v>982</v>
      </c>
      <c r="D47" s="185">
        <v>0</v>
      </c>
      <c r="E47" s="134" t="s">
        <v>978</v>
      </c>
      <c r="F47" s="134"/>
      <c r="G47" s="191">
        <v>29</v>
      </c>
      <c r="H47" s="191">
        <v>66</v>
      </c>
      <c r="I47" s="191">
        <v>66</v>
      </c>
      <c r="J47" s="191">
        <v>70</v>
      </c>
      <c r="K47" s="191" t="s">
        <v>374</v>
      </c>
      <c r="L47" s="218" t="s">
        <v>457</v>
      </c>
      <c r="M47" s="219" t="s">
        <v>1057</v>
      </c>
      <c r="N47" s="134" t="s">
        <v>675</v>
      </c>
      <c r="O47" s="134"/>
      <c r="P47" s="123"/>
      <c r="Q47" s="134"/>
      <c r="R47" s="123"/>
      <c r="S47" s="134"/>
      <c r="T47" s="123"/>
      <c r="U47" s="123"/>
      <c r="V47" s="123"/>
      <c r="W47" s="124">
        <v>3</v>
      </c>
      <c r="X47" s="124">
        <v>4</v>
      </c>
      <c r="Y47" s="38" t="s">
        <v>395</v>
      </c>
      <c r="Z47" s="134" t="s">
        <v>600</v>
      </c>
      <c r="AA47" s="125">
        <v>3</v>
      </c>
      <c r="AB47" s="135" t="s">
        <v>959</v>
      </c>
      <c r="AC47" s="134"/>
    </row>
    <row r="48" spans="1:29" s="121" customFormat="1" ht="26.4">
      <c r="A48" s="134">
        <f t="shared" si="1"/>
        <v>36</v>
      </c>
      <c r="B48" s="122" t="s">
        <v>316</v>
      </c>
      <c r="C48" s="122" t="s">
        <v>956</v>
      </c>
      <c r="D48" s="185">
        <v>2</v>
      </c>
      <c r="E48" s="135" t="s">
        <v>1062</v>
      </c>
      <c r="F48" s="135"/>
      <c r="G48" s="192">
        <v>66</v>
      </c>
      <c r="H48" s="192">
        <v>66</v>
      </c>
      <c r="I48" s="192">
        <v>70</v>
      </c>
      <c r="J48" s="192">
        <v>71</v>
      </c>
      <c r="K48" s="192" t="s">
        <v>374</v>
      </c>
      <c r="L48" s="218" t="s">
        <v>683</v>
      </c>
      <c r="M48" s="219" t="s">
        <v>1057</v>
      </c>
      <c r="N48" s="134" t="s">
        <v>675</v>
      </c>
      <c r="O48" s="134"/>
      <c r="P48" s="123"/>
      <c r="Q48" s="134"/>
      <c r="R48" s="123"/>
      <c r="S48" s="134"/>
      <c r="T48" s="123"/>
      <c r="U48" s="123"/>
      <c r="V48" s="123"/>
      <c r="W48" s="124">
        <v>3</v>
      </c>
      <c r="X48" s="124">
        <v>4</v>
      </c>
      <c r="Y48" s="38" t="s">
        <v>395</v>
      </c>
      <c r="Z48" s="134" t="s">
        <v>600</v>
      </c>
      <c r="AA48" s="125">
        <v>3</v>
      </c>
      <c r="AB48" s="135" t="s">
        <v>960</v>
      </c>
      <c r="AC48" s="134"/>
    </row>
    <row r="49" spans="1:31" s="175" customFormat="1" ht="26.4">
      <c r="A49" s="134">
        <f t="shared" si="1"/>
        <v>37</v>
      </c>
      <c r="B49" s="122" t="s">
        <v>316</v>
      </c>
      <c r="C49" s="122" t="s">
        <v>953</v>
      </c>
      <c r="D49" s="185">
        <v>2</v>
      </c>
      <c r="E49" s="135" t="s">
        <v>1062</v>
      </c>
      <c r="F49" s="135"/>
      <c r="G49" s="192">
        <v>66</v>
      </c>
      <c r="H49" s="192">
        <v>70</v>
      </c>
      <c r="I49" s="192">
        <v>71</v>
      </c>
      <c r="J49" s="192">
        <v>71</v>
      </c>
      <c r="K49" s="192" t="s">
        <v>374</v>
      </c>
      <c r="L49" s="218" t="s">
        <v>683</v>
      </c>
      <c r="M49" s="219" t="s">
        <v>1057</v>
      </c>
      <c r="N49" s="134" t="s">
        <v>1011</v>
      </c>
      <c r="O49" s="134"/>
      <c r="P49" s="123">
        <v>1</v>
      </c>
      <c r="Q49" s="134"/>
      <c r="R49" s="123"/>
      <c r="S49" s="134"/>
      <c r="T49" s="123"/>
      <c r="U49" s="123"/>
      <c r="V49" s="123"/>
      <c r="W49" s="124">
        <v>3</v>
      </c>
      <c r="X49" s="124">
        <v>4</v>
      </c>
      <c r="Y49" s="38" t="s">
        <v>395</v>
      </c>
      <c r="Z49" s="134" t="s">
        <v>600</v>
      </c>
      <c r="AA49" s="125">
        <v>3</v>
      </c>
      <c r="AB49" s="135" t="s">
        <v>960</v>
      </c>
      <c r="AC49" s="134"/>
    </row>
    <row r="50" spans="1:31" ht="13.8" thickBot="1"/>
    <row r="51" spans="1:31" s="121" customFormat="1" ht="15.6" thickTop="1" thickBot="1">
      <c r="A51" s="238" t="s">
        <v>1098</v>
      </c>
      <c r="B51" s="239"/>
      <c r="C51" s="240"/>
      <c r="D51" s="220"/>
      <c r="AD51" s="206"/>
      <c r="AE51" s="104"/>
    </row>
    <row r="52" spans="1:31" s="121" customFormat="1" ht="36" customHeight="1">
      <c r="A52" s="203" t="s">
        <v>1057</v>
      </c>
      <c r="B52" s="241" t="s">
        <v>1066</v>
      </c>
      <c r="C52" s="242"/>
      <c r="D52" s="221"/>
      <c r="AD52" s="206"/>
      <c r="AE52" s="104"/>
    </row>
    <row r="53" spans="1:31" s="121" customFormat="1" ht="36" customHeight="1">
      <c r="A53" s="204" t="s">
        <v>1058</v>
      </c>
      <c r="B53" s="243" t="s">
        <v>1067</v>
      </c>
      <c r="C53" s="244"/>
      <c r="D53" s="221"/>
      <c r="AD53" s="206"/>
      <c r="AE53" s="104"/>
    </row>
    <row r="54" spans="1:31" s="121" customFormat="1" ht="36" customHeight="1" thickBot="1">
      <c r="A54" s="205" t="s">
        <v>1056</v>
      </c>
      <c r="B54" s="232" t="s">
        <v>1068</v>
      </c>
      <c r="C54" s="233"/>
      <c r="D54" s="221"/>
      <c r="AD54" s="206"/>
      <c r="AE54" s="104"/>
    </row>
    <row r="55" spans="1:31" ht="13.8" thickTop="1"/>
  </sheetData>
  <mergeCells count="5">
    <mergeCell ref="B54:C54"/>
    <mergeCell ref="C1:AE1"/>
    <mergeCell ref="A51:C51"/>
    <mergeCell ref="B52:C52"/>
    <mergeCell ref="B53:C53"/>
  </mergeCells>
  <phoneticPr fontId="13" type="noConversion"/>
  <conditionalFormatting sqref="M3:M43">
    <cfRule type="cellIs" dxfId="339" priority="16" operator="equal">
      <formula>"Pending"</formula>
    </cfRule>
    <cfRule type="cellIs" dxfId="338" priority="17" operator="equal">
      <formula>"Ongoing (NoRC)"</formula>
    </cfRule>
    <cfRule type="cellIs" dxfId="337" priority="18" operator="equal">
      <formula>"Ongoing (FB)"</formula>
    </cfRule>
    <cfRule type="cellIs" dxfId="336" priority="19" operator="equal">
      <formula>"Ongoing"</formula>
    </cfRule>
    <cfRule type="cellIs" dxfId="335" priority="20" operator="equal">
      <formula>"Completed"</formula>
    </cfRule>
  </conditionalFormatting>
  <conditionalFormatting sqref="A52:A54">
    <cfRule type="cellIs" dxfId="334" priority="6" operator="equal">
      <formula>"Pending"</formula>
    </cfRule>
    <cfRule type="cellIs" dxfId="333" priority="7" operator="equal">
      <formula>"Ongoing (NoRC)"</formula>
    </cfRule>
    <cfRule type="cellIs" dxfId="332" priority="8" operator="equal">
      <formula>"Ongoing (FB)"</formula>
    </cfRule>
    <cfRule type="cellIs" dxfId="331" priority="9" operator="equal">
      <formula>"Ongoing"</formula>
    </cfRule>
    <cfRule type="cellIs" dxfId="330" priority="10" operator="equal">
      <formula>"Completed"</formula>
    </cfRule>
  </conditionalFormatting>
  <conditionalFormatting sqref="M44:M49">
    <cfRule type="cellIs" dxfId="329" priority="1" operator="equal">
      <formula>"Pending"</formula>
    </cfRule>
    <cfRule type="cellIs" dxfId="328" priority="2" operator="equal">
      <formula>"Ongoing (NoRC)"</formula>
    </cfRule>
    <cfRule type="cellIs" dxfId="327" priority="3" operator="equal">
      <formula>"Ongoing (FB)"</formula>
    </cfRule>
    <cfRule type="cellIs" dxfId="326" priority="4" operator="equal">
      <formula>"Ongoing"</formula>
    </cfRule>
    <cfRule type="cellIs" dxfId="325" priority="5" operator="equal">
      <formula>"Completed"</formula>
    </cfRule>
  </conditionalFormatting>
  <dataValidations count="2">
    <dataValidation type="list" allowBlank="1" showInputMessage="1" showErrorMessage="1" sqref="Y3:Y47 Y49">
      <formula1>"Inter-Band,Intra-Band Contiguous,Intra-Band Non-Contiguous"</formula1>
    </dataValidation>
    <dataValidation type="list" allowBlank="1" showInputMessage="1" showErrorMessage="1" sqref="Y48">
      <formula1>"Inter-Band,Intra-Band Contiguous,Intra-Band Non-Contiguous, Mixed Intra-Band Contiguous and Non-Contiguous"</formula1>
    </dataValidation>
  </dataValidations>
  <hyperlinks>
    <hyperlink ref="AF1" location="Cover!B23" display="--&gt; Cover"/>
  </hyperlinks>
  <pageMargins left="0.7" right="0.7" top="0.75" bottom="0.75" header="0.3" footer="0.3"/>
  <pageSetup orientation="landscape" r:id="rId1"/>
  <legacy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
  <sheetViews>
    <sheetView workbookViewId="0">
      <selection activeCell="F16" sqref="F16:F17"/>
    </sheetView>
  </sheetViews>
  <sheetFormatPr defaultColWidth="9.33203125" defaultRowHeight="13.2"/>
  <cols>
    <col min="1" max="1" width="12.6640625" style="40" customWidth="1"/>
    <col min="2" max="2" width="16.44140625" style="40" customWidth="1"/>
    <col min="3" max="3" width="22.33203125" style="40" customWidth="1"/>
    <col min="4" max="4" width="25.33203125" style="40" bestFit="1" customWidth="1"/>
    <col min="5" max="5" width="11.5546875" style="121" customWidth="1"/>
    <col min="6" max="6" width="11.5546875" style="40" customWidth="1"/>
    <col min="7" max="7" width="13" style="40" customWidth="1"/>
    <col min="8" max="8" width="14.6640625" style="40" bestFit="1" customWidth="1"/>
    <col min="9" max="9" width="24.33203125" style="42" customWidth="1"/>
    <col min="10" max="10" width="24.5546875" style="42" customWidth="1"/>
    <col min="11" max="11" width="26.5546875" style="40" customWidth="1"/>
    <col min="12" max="12" width="20.6640625" style="40" customWidth="1"/>
    <col min="13" max="13" width="25.6640625" style="40" customWidth="1"/>
    <col min="14" max="14" width="33.33203125" style="40" bestFit="1" customWidth="1"/>
    <col min="15" max="15" width="49.6640625" style="40" bestFit="1" customWidth="1"/>
    <col min="16" max="16384" width="9.33203125" style="40"/>
  </cols>
  <sheetData>
    <row r="1" spans="1:14" s="34" customFormat="1" ht="13.8">
      <c r="A1" s="15" t="s">
        <v>453</v>
      </c>
      <c r="B1" s="15" t="str">
        <f>Cover!C4</f>
        <v>5.11.0</v>
      </c>
      <c r="C1" s="237" t="str">
        <f ca="1">MID(CELL("filename",A1),FIND("]",CELL("filename",A1))+1,256)</f>
        <v>Table 3_NR-DC</v>
      </c>
      <c r="D1" s="237"/>
      <c r="E1" s="237"/>
      <c r="F1" s="237"/>
      <c r="G1" s="237"/>
      <c r="H1" s="237"/>
      <c r="I1" s="237"/>
      <c r="J1" s="237"/>
      <c r="K1" s="237"/>
      <c r="L1" s="237"/>
      <c r="M1" s="237"/>
      <c r="N1" s="17" t="s">
        <v>559</v>
      </c>
    </row>
    <row r="2" spans="1:14" s="36" customFormat="1" ht="66">
      <c r="A2" s="19" t="s">
        <v>508</v>
      </c>
      <c r="B2" s="20" t="s">
        <v>309</v>
      </c>
      <c r="C2" s="20" t="s">
        <v>379</v>
      </c>
      <c r="D2" s="20" t="s">
        <v>456</v>
      </c>
      <c r="E2" s="20" t="s">
        <v>1117</v>
      </c>
      <c r="F2" s="21" t="s">
        <v>673</v>
      </c>
      <c r="G2" s="20" t="s">
        <v>452</v>
      </c>
      <c r="H2" s="20" t="s">
        <v>307</v>
      </c>
      <c r="I2" s="20" t="s">
        <v>306</v>
      </c>
      <c r="J2" s="20" t="s">
        <v>474</v>
      </c>
      <c r="K2" s="20" t="s">
        <v>471</v>
      </c>
      <c r="L2" s="20" t="s">
        <v>371</v>
      </c>
      <c r="M2" s="20" t="s">
        <v>305</v>
      </c>
    </row>
    <row r="3" spans="1:14">
      <c r="A3" s="30"/>
      <c r="B3" s="30"/>
      <c r="C3" s="30"/>
      <c r="D3" s="37"/>
      <c r="E3" s="134"/>
      <c r="F3" s="31"/>
      <c r="G3" s="37"/>
      <c r="H3" s="37"/>
      <c r="I3" s="43"/>
      <c r="J3" s="30"/>
      <c r="K3" s="30"/>
      <c r="L3" s="31"/>
      <c r="M3" s="30"/>
    </row>
    <row r="4" spans="1:14">
      <c r="A4" s="30"/>
      <c r="B4" s="30"/>
      <c r="C4" s="30"/>
      <c r="D4" s="37"/>
      <c r="E4" s="134"/>
      <c r="F4" s="31"/>
      <c r="G4" s="37"/>
      <c r="H4" s="37"/>
      <c r="I4" s="43"/>
      <c r="J4" s="30"/>
      <c r="K4" s="30"/>
      <c r="L4" s="31"/>
      <c r="M4" s="30"/>
    </row>
    <row r="5" spans="1:14">
      <c r="A5" s="30"/>
      <c r="B5" s="30"/>
      <c r="C5" s="30"/>
      <c r="D5" s="37"/>
      <c r="E5" s="134"/>
      <c r="F5" s="31"/>
      <c r="G5" s="37"/>
      <c r="H5" s="37"/>
      <c r="I5" s="43"/>
      <c r="J5" s="30"/>
      <c r="K5" s="30"/>
      <c r="L5" s="31"/>
      <c r="M5" s="30"/>
    </row>
    <row r="6" spans="1:14">
      <c r="A6" s="30"/>
      <c r="B6" s="30"/>
      <c r="C6" s="30"/>
      <c r="D6" s="37"/>
      <c r="E6" s="134"/>
      <c r="F6" s="31"/>
      <c r="G6" s="37"/>
      <c r="H6" s="37"/>
      <c r="I6" s="43"/>
      <c r="J6" s="30"/>
      <c r="K6" s="30"/>
      <c r="L6" s="31"/>
      <c r="M6" s="30"/>
    </row>
    <row r="7" spans="1:14">
      <c r="A7" s="30"/>
      <c r="B7" s="30"/>
      <c r="C7" s="30"/>
      <c r="D7" s="37"/>
      <c r="E7" s="134"/>
      <c r="F7" s="31"/>
      <c r="G7" s="37"/>
      <c r="H7" s="37"/>
      <c r="I7" s="43"/>
      <c r="J7" s="30"/>
      <c r="K7" s="30"/>
      <c r="L7" s="31"/>
      <c r="M7" s="30"/>
    </row>
    <row r="8" spans="1:14">
      <c r="A8" s="30"/>
      <c r="B8" s="30"/>
      <c r="C8" s="30"/>
      <c r="D8" s="37"/>
      <c r="E8" s="134"/>
      <c r="F8" s="31"/>
      <c r="G8" s="37"/>
      <c r="H8" s="37"/>
      <c r="I8" s="43"/>
      <c r="J8" s="30"/>
      <c r="K8" s="30"/>
      <c r="L8" s="31"/>
      <c r="M8" s="30"/>
    </row>
    <row r="9" spans="1:14" ht="13.8" thickBot="1"/>
    <row r="10" spans="1:14" s="121" customFormat="1" ht="15.6" thickTop="1" thickBot="1">
      <c r="A10" s="238" t="s">
        <v>1098</v>
      </c>
      <c r="B10" s="239"/>
      <c r="C10" s="240"/>
    </row>
    <row r="11" spans="1:14" s="121" customFormat="1" ht="36" customHeight="1">
      <c r="A11" s="203" t="s">
        <v>1057</v>
      </c>
      <c r="B11" s="241" t="s">
        <v>1066</v>
      </c>
      <c r="C11" s="242"/>
    </row>
    <row r="12" spans="1:14" s="121" customFormat="1" ht="36" customHeight="1">
      <c r="A12" s="204" t="s">
        <v>1058</v>
      </c>
      <c r="B12" s="243" t="s">
        <v>1067</v>
      </c>
      <c r="C12" s="244"/>
    </row>
    <row r="13" spans="1:14" s="121" customFormat="1" ht="36" customHeight="1" thickBot="1">
      <c r="A13" s="205" t="s">
        <v>1056</v>
      </c>
      <c r="B13" s="232" t="s">
        <v>1068</v>
      </c>
      <c r="C13" s="233"/>
    </row>
    <row r="14" spans="1:14" s="121" customFormat="1" ht="13.8" thickTop="1"/>
  </sheetData>
  <mergeCells count="5">
    <mergeCell ref="B13:C13"/>
    <mergeCell ref="C1:M1"/>
    <mergeCell ref="A10:C10"/>
    <mergeCell ref="B11:C11"/>
    <mergeCell ref="B12:C12"/>
  </mergeCells>
  <phoneticPr fontId="13" type="noConversion"/>
  <conditionalFormatting sqref="E3:F8">
    <cfRule type="cellIs" dxfId="292" priority="14" operator="equal">
      <formula>"Not Specified"</formula>
    </cfRule>
  </conditionalFormatting>
  <conditionalFormatting sqref="E3:E8">
    <cfRule type="cellIs" dxfId="291" priority="13" operator="equal">
      <formula>"Specified"</formula>
    </cfRule>
  </conditionalFormatting>
  <conditionalFormatting sqref="A11:A13">
    <cfRule type="cellIs" dxfId="290" priority="1" operator="equal">
      <formula>"Pending"</formula>
    </cfRule>
    <cfRule type="cellIs" dxfId="289" priority="2" operator="equal">
      <formula>"Ongoing (NoRC)"</formula>
    </cfRule>
    <cfRule type="cellIs" dxfId="288" priority="3" operator="equal">
      <formula>"Ongoing (FB)"</formula>
    </cfRule>
    <cfRule type="cellIs" dxfId="287" priority="4" operator="equal">
      <formula>"Ongoing"</formula>
    </cfRule>
    <cfRule type="cellIs" dxfId="286" priority="5" operator="equal">
      <formula>"Completed"</formula>
    </cfRule>
  </conditionalFormatting>
  <dataValidations count="2">
    <dataValidation type="list" allowBlank="1" showInputMessage="1" showErrorMessage="1" sqref="I3:I8">
      <formula1>"-,Inter-Band,Intra-Band Contiguous,Intra-Band Non-Contiguous"</formula1>
    </dataValidation>
    <dataValidation type="list" allowBlank="1" showInputMessage="1" showErrorMessage="1" sqref="E3:E8">
      <formula1>"Specified,Not Specified"</formula1>
    </dataValidation>
  </dataValidations>
  <hyperlinks>
    <hyperlink ref="N1" location="Cover!B23" display="--&gt; Cover"/>
  </hyperlinks>
  <pageMargins left="0.7" right="0.7" top="0.75" bottom="0.75" header="0.3" footer="0.3"/>
  <pageSetup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E287"/>
  <sheetViews>
    <sheetView zoomScale="110" zoomScaleNormal="110" workbookViewId="0">
      <pane xSplit="11" ySplit="2" topLeftCell="L3" activePane="bottomRight" state="frozen"/>
      <selection pane="topRight" activeCell="M1" sqref="M1"/>
      <selection pane="bottomLeft" activeCell="A3" sqref="A3"/>
      <selection pane="bottomRight" activeCell="D12" sqref="D12"/>
    </sheetView>
  </sheetViews>
  <sheetFormatPr defaultColWidth="9.33203125" defaultRowHeight="13.2" outlineLevelCol="1"/>
  <cols>
    <col min="1" max="1" width="12.6640625" style="22" customWidth="1"/>
    <col min="2" max="2" width="16.44140625" style="22" customWidth="1"/>
    <col min="3" max="3" width="29.33203125" style="22" bestFit="1" customWidth="1"/>
    <col min="4" max="4" width="29.33203125" style="126" customWidth="1"/>
    <col min="5" max="5" width="29.33203125" style="57" customWidth="1"/>
    <col min="6" max="10" width="8.6640625" style="126" hidden="1" customWidth="1" outlineLevel="1"/>
    <col min="11" max="11" width="14.44140625" style="126" customWidth="1" collapsed="1"/>
    <col min="12" max="12" width="19.5546875" style="126" bestFit="1" customWidth="1"/>
    <col min="13" max="13" width="24.33203125" style="126" bestFit="1" customWidth="1"/>
    <col min="14" max="14" width="18.44140625" style="126" customWidth="1" outlineLevel="1"/>
    <col min="15" max="16" width="18.44140625" style="57" customWidth="1" outlineLevel="1"/>
    <col min="17" max="17" width="13.6640625" style="22" customWidth="1" outlineLevel="1"/>
    <col min="18" max="18" width="14.6640625" style="22" customWidth="1" outlineLevel="1"/>
    <col min="19" max="19" width="14.5546875" style="22" customWidth="1" outlineLevel="1"/>
    <col min="20" max="21" width="11.33203125" style="22" customWidth="1" outlineLevel="1"/>
    <col min="22" max="22" width="11.33203125" style="22" customWidth="1"/>
    <col min="23" max="23" width="12.6640625" style="22" customWidth="1"/>
    <col min="24" max="24" width="12.6640625" style="32" customWidth="1"/>
    <col min="25" max="25" width="12.6640625" style="22" customWidth="1"/>
    <col min="26" max="26" width="22.5546875" style="57" bestFit="1" customWidth="1"/>
    <col min="27" max="27" width="25" style="126" customWidth="1"/>
    <col min="28" max="28" width="13.5546875" style="22" customWidth="1"/>
    <col min="29" max="29" width="25.5546875" style="126" bestFit="1" customWidth="1"/>
    <col min="30" max="30" width="31" style="22" customWidth="1"/>
    <col min="31" max="31" width="50.44140625" style="22" customWidth="1"/>
    <col min="32" max="16384" width="9.33203125" style="22"/>
  </cols>
  <sheetData>
    <row r="1" spans="1:31" s="18" customFormat="1" ht="13.8">
      <c r="A1" s="15" t="s">
        <v>453</v>
      </c>
      <c r="B1" s="16" t="str">
        <f>Cover!C4</f>
        <v>5.11.0</v>
      </c>
      <c r="C1" s="237" t="str">
        <f ca="1">MID(CELL("filename",A1),FIND("]",CELL("filename",A1))+1,256)</f>
        <v>Table 4_EN-DC</v>
      </c>
      <c r="D1" s="237"/>
      <c r="E1" s="237"/>
      <c r="F1" s="237"/>
      <c r="G1" s="237"/>
      <c r="H1" s="237"/>
      <c r="I1" s="237"/>
      <c r="J1" s="237"/>
      <c r="K1" s="237"/>
      <c r="L1" s="237"/>
      <c r="M1" s="237"/>
      <c r="N1" s="237"/>
      <c r="O1" s="258"/>
      <c r="P1" s="237"/>
      <c r="Q1" s="237"/>
      <c r="R1" s="237"/>
      <c r="S1" s="237"/>
      <c r="T1" s="237"/>
      <c r="U1" s="237"/>
      <c r="V1" s="237"/>
      <c r="W1" s="237"/>
      <c r="X1" s="237"/>
      <c r="Y1" s="237"/>
      <c r="Z1" s="237"/>
      <c r="AA1" s="237"/>
      <c r="AB1" s="237"/>
      <c r="AC1" s="237"/>
      <c r="AD1" s="237"/>
      <c r="AE1" s="17" t="s">
        <v>559</v>
      </c>
    </row>
    <row r="2" spans="1:31" ht="162.44999999999999" customHeight="1">
      <c r="A2" s="20" t="s">
        <v>1118</v>
      </c>
      <c r="B2" s="20" t="s">
        <v>309</v>
      </c>
      <c r="C2" s="20" t="s">
        <v>373</v>
      </c>
      <c r="D2" s="20" t="s">
        <v>1146</v>
      </c>
      <c r="E2" s="20" t="s">
        <v>1119</v>
      </c>
      <c r="F2" s="20" t="s">
        <v>868</v>
      </c>
      <c r="G2" s="20" t="s">
        <v>869</v>
      </c>
      <c r="H2" s="20" t="s">
        <v>870</v>
      </c>
      <c r="I2" s="20" t="s">
        <v>871</v>
      </c>
      <c r="J2" s="20" t="s">
        <v>872</v>
      </c>
      <c r="K2" s="20" t="s">
        <v>456</v>
      </c>
      <c r="L2" s="20" t="s">
        <v>1120</v>
      </c>
      <c r="M2" s="21" t="s">
        <v>673</v>
      </c>
      <c r="N2" s="21" t="s">
        <v>1041</v>
      </c>
      <c r="O2" s="20" t="s">
        <v>1014</v>
      </c>
      <c r="P2" s="21" t="s">
        <v>938</v>
      </c>
      <c r="Q2" s="21" t="s">
        <v>672</v>
      </c>
      <c r="R2" s="21" t="s">
        <v>943</v>
      </c>
      <c r="S2" s="21" t="s">
        <v>944</v>
      </c>
      <c r="T2" s="21" t="s">
        <v>549</v>
      </c>
      <c r="U2" s="20" t="s">
        <v>496</v>
      </c>
      <c r="V2" s="20" t="s">
        <v>770</v>
      </c>
      <c r="W2" s="20" t="s">
        <v>901</v>
      </c>
      <c r="X2" s="20" t="s">
        <v>874</v>
      </c>
      <c r="Y2" s="20" t="s">
        <v>769</v>
      </c>
      <c r="Z2" s="20" t="s">
        <v>467</v>
      </c>
      <c r="AA2" s="20" t="s">
        <v>474</v>
      </c>
      <c r="AB2" s="20" t="s">
        <v>471</v>
      </c>
      <c r="AC2" s="20" t="s">
        <v>371</v>
      </c>
      <c r="AD2" s="46" t="s">
        <v>305</v>
      </c>
      <c r="AE2" s="19" t="s">
        <v>945</v>
      </c>
    </row>
    <row r="3" spans="1:31" s="57" customFormat="1" ht="26.4">
      <c r="A3" s="140">
        <v>1</v>
      </c>
      <c r="B3" s="122" t="s">
        <v>316</v>
      </c>
      <c r="C3" s="122" t="s">
        <v>687</v>
      </c>
      <c r="D3" s="134">
        <v>0</v>
      </c>
      <c r="E3" s="134" t="s">
        <v>580</v>
      </c>
      <c r="F3" s="152">
        <v>2</v>
      </c>
      <c r="G3" s="150" t="s">
        <v>374</v>
      </c>
      <c r="H3" s="150" t="s">
        <v>374</v>
      </c>
      <c r="I3" s="150" t="s">
        <v>374</v>
      </c>
      <c r="J3" s="152">
        <v>2</v>
      </c>
      <c r="K3" s="125" t="s">
        <v>457</v>
      </c>
      <c r="L3" s="143" t="s">
        <v>1058</v>
      </c>
      <c r="M3" s="143"/>
      <c r="N3" s="144">
        <v>0</v>
      </c>
      <c r="O3" s="187">
        <v>0</v>
      </c>
      <c r="P3" s="141">
        <v>0</v>
      </c>
      <c r="Q3" s="141">
        <v>0</v>
      </c>
      <c r="R3" s="144"/>
      <c r="S3" s="144"/>
      <c r="T3" s="144"/>
      <c r="U3" s="134"/>
      <c r="V3" s="137">
        <v>2</v>
      </c>
      <c r="W3" s="137">
        <f>Table4[[#This Row],[No. of Component Carriers (LTE)]]+Table4[[#This Row],[No. of Component Carriers (NR)]]</f>
        <v>2</v>
      </c>
      <c r="X3" s="137">
        <v>1</v>
      </c>
      <c r="Y3" s="137">
        <v>1</v>
      </c>
      <c r="Z3" s="132" t="s">
        <v>374</v>
      </c>
      <c r="AA3" s="134" t="s">
        <v>686</v>
      </c>
      <c r="AB3" s="125">
        <v>2</v>
      </c>
      <c r="AC3" s="135" t="s">
        <v>972</v>
      </c>
      <c r="AD3" s="148"/>
      <c r="AE3" s="173"/>
    </row>
    <row r="4" spans="1:31" s="57" customFormat="1">
      <c r="A4" s="140">
        <f>A3+1</f>
        <v>2</v>
      </c>
      <c r="B4" s="122" t="s">
        <v>316</v>
      </c>
      <c r="C4" s="122" t="s">
        <v>380</v>
      </c>
      <c r="D4" s="134">
        <v>0</v>
      </c>
      <c r="E4" s="134" t="s">
        <v>580</v>
      </c>
      <c r="F4" s="152">
        <v>2</v>
      </c>
      <c r="G4" s="150" t="s">
        <v>374</v>
      </c>
      <c r="H4" s="150" t="s">
        <v>374</v>
      </c>
      <c r="I4" s="150" t="s">
        <v>374</v>
      </c>
      <c r="J4" s="152">
        <v>2</v>
      </c>
      <c r="K4" s="125" t="s">
        <v>455</v>
      </c>
      <c r="L4" s="134" t="s">
        <v>1057</v>
      </c>
      <c r="M4" s="134" t="s">
        <v>937</v>
      </c>
      <c r="N4" s="123"/>
      <c r="O4" s="134"/>
      <c r="P4" s="123">
        <v>1</v>
      </c>
      <c r="Q4" s="139">
        <v>0.13</v>
      </c>
      <c r="R4" s="123">
        <v>0.13</v>
      </c>
      <c r="S4" s="123">
        <v>0.13</v>
      </c>
      <c r="T4" s="123">
        <v>0.11</v>
      </c>
      <c r="U4" s="123">
        <v>0.11</v>
      </c>
      <c r="V4" s="137">
        <v>2</v>
      </c>
      <c r="W4" s="137">
        <f>Table4[[#This Row],[No. of Component Carriers (LTE)]]+Table4[[#This Row],[No. of Component Carriers (NR)]]</f>
        <v>2</v>
      </c>
      <c r="X4" s="137">
        <v>1</v>
      </c>
      <c r="Y4" s="137">
        <v>1</v>
      </c>
      <c r="Z4" s="132" t="s">
        <v>374</v>
      </c>
      <c r="AA4" s="134" t="s">
        <v>765</v>
      </c>
      <c r="AB4" s="125" t="s">
        <v>484</v>
      </c>
      <c r="AC4" s="134" t="s">
        <v>644</v>
      </c>
      <c r="AD4" s="134"/>
      <c r="AE4" s="134"/>
    </row>
    <row r="5" spans="1:31" s="57" customFormat="1" ht="26.4">
      <c r="A5" s="140">
        <f t="shared" ref="A5:A68" si="0">A4+1</f>
        <v>3</v>
      </c>
      <c r="B5" s="122" t="s">
        <v>316</v>
      </c>
      <c r="C5" s="122" t="s">
        <v>688</v>
      </c>
      <c r="D5" s="134">
        <v>0</v>
      </c>
      <c r="E5" s="134" t="s">
        <v>580</v>
      </c>
      <c r="F5" s="152">
        <v>2</v>
      </c>
      <c r="G5" s="150" t="s">
        <v>374</v>
      </c>
      <c r="H5" s="150" t="s">
        <v>374</v>
      </c>
      <c r="I5" s="150" t="s">
        <v>374</v>
      </c>
      <c r="J5" s="151">
        <v>41</v>
      </c>
      <c r="K5" s="125" t="s">
        <v>457</v>
      </c>
      <c r="L5" s="134" t="s">
        <v>1057</v>
      </c>
      <c r="M5" s="134" t="s">
        <v>676</v>
      </c>
      <c r="N5" s="123"/>
      <c r="O5" s="134"/>
      <c r="P5" s="134"/>
      <c r="Q5" s="139">
        <v>1</v>
      </c>
      <c r="R5" s="123"/>
      <c r="S5" s="123"/>
      <c r="T5" s="123"/>
      <c r="U5" s="123"/>
      <c r="V5" s="137">
        <v>2</v>
      </c>
      <c r="W5" s="137">
        <f>Table4[[#This Row],[No. of Component Carriers (LTE)]]+Table4[[#This Row],[No. of Component Carriers (NR)]]</f>
        <v>2</v>
      </c>
      <c r="X5" s="137">
        <v>1</v>
      </c>
      <c r="Y5" s="137">
        <v>1</v>
      </c>
      <c r="Z5" s="132" t="s">
        <v>374</v>
      </c>
      <c r="AA5" s="134" t="s">
        <v>686</v>
      </c>
      <c r="AB5" s="125">
        <v>2</v>
      </c>
      <c r="AC5" s="135" t="s">
        <v>645</v>
      </c>
      <c r="AD5" s="134"/>
      <c r="AE5" s="134"/>
    </row>
    <row r="6" spans="1:31" s="57" customFormat="1" ht="26.4">
      <c r="A6" s="140">
        <f t="shared" si="0"/>
        <v>4</v>
      </c>
      <c r="B6" s="122" t="s">
        <v>316</v>
      </c>
      <c r="C6" s="122" t="s">
        <v>689</v>
      </c>
      <c r="D6" s="134">
        <v>0</v>
      </c>
      <c r="E6" s="134" t="s">
        <v>580</v>
      </c>
      <c r="F6" s="152">
        <v>2</v>
      </c>
      <c r="G6" s="150" t="s">
        <v>374</v>
      </c>
      <c r="H6" s="150" t="s">
        <v>374</v>
      </c>
      <c r="I6" s="150" t="s">
        <v>374</v>
      </c>
      <c r="J6" s="151">
        <v>66</v>
      </c>
      <c r="K6" s="125" t="s">
        <v>455</v>
      </c>
      <c r="L6" s="134" t="s">
        <v>1058</v>
      </c>
      <c r="M6" s="134"/>
      <c r="N6" s="123">
        <v>6.6666666666666666E-2</v>
      </c>
      <c r="O6" s="123">
        <v>6.6666666666666666E-2</v>
      </c>
      <c r="P6" s="123">
        <v>6.6666666666666666E-2</v>
      </c>
      <c r="Q6" s="123">
        <v>0.06</v>
      </c>
      <c r="R6" s="123"/>
      <c r="S6" s="123"/>
      <c r="T6" s="123"/>
      <c r="U6" s="123"/>
      <c r="V6" s="137">
        <v>2</v>
      </c>
      <c r="W6" s="137">
        <f>Table4[[#This Row],[No. of Component Carriers (LTE)]]+Table4[[#This Row],[No. of Component Carriers (NR)]]</f>
        <v>2</v>
      </c>
      <c r="X6" s="137">
        <v>1</v>
      </c>
      <c r="Y6" s="137">
        <v>1</v>
      </c>
      <c r="Z6" s="132" t="s">
        <v>374</v>
      </c>
      <c r="AA6" s="134" t="s">
        <v>686</v>
      </c>
      <c r="AB6" s="125">
        <v>2</v>
      </c>
      <c r="AC6" s="135" t="s">
        <v>645</v>
      </c>
      <c r="AD6" s="134"/>
      <c r="AE6" s="134"/>
    </row>
    <row r="7" spans="1:31" s="57" customFormat="1" ht="26.4">
      <c r="A7" s="140">
        <f t="shared" si="0"/>
        <v>5</v>
      </c>
      <c r="B7" s="122" t="s">
        <v>316</v>
      </c>
      <c r="C7" s="122" t="s">
        <v>381</v>
      </c>
      <c r="D7" s="134">
        <v>0</v>
      </c>
      <c r="E7" s="134" t="s">
        <v>580</v>
      </c>
      <c r="F7" s="152">
        <v>2</v>
      </c>
      <c r="G7" s="150" t="s">
        <v>374</v>
      </c>
      <c r="H7" s="150" t="s">
        <v>374</v>
      </c>
      <c r="I7" s="150" t="s">
        <v>374</v>
      </c>
      <c r="J7" s="151">
        <v>71</v>
      </c>
      <c r="K7" s="125" t="s">
        <v>455</v>
      </c>
      <c r="L7" s="134" t="s">
        <v>1057</v>
      </c>
      <c r="M7" s="134" t="s">
        <v>1043</v>
      </c>
      <c r="N7" s="123">
        <v>1</v>
      </c>
      <c r="O7" s="123">
        <v>0.96</v>
      </c>
      <c r="P7" s="123">
        <v>0.94666666666666666</v>
      </c>
      <c r="Q7" s="139">
        <v>0.13</v>
      </c>
      <c r="R7" s="123">
        <v>0.13</v>
      </c>
      <c r="S7" s="123">
        <v>0.13</v>
      </c>
      <c r="T7" s="123">
        <v>0.11</v>
      </c>
      <c r="U7" s="123">
        <v>0.11</v>
      </c>
      <c r="V7" s="136">
        <v>2</v>
      </c>
      <c r="W7" s="137">
        <f>Table4[[#This Row],[No. of Component Carriers (LTE)]]+Table4[[#This Row],[No. of Component Carriers (NR)]]</f>
        <v>2</v>
      </c>
      <c r="X7" s="136">
        <v>1</v>
      </c>
      <c r="Y7" s="136">
        <v>1</v>
      </c>
      <c r="Z7" s="132" t="s">
        <v>374</v>
      </c>
      <c r="AA7" s="134" t="s">
        <v>564</v>
      </c>
      <c r="AB7" s="125" t="s">
        <v>484</v>
      </c>
      <c r="AC7" s="135" t="s">
        <v>645</v>
      </c>
      <c r="AD7" s="134"/>
      <c r="AE7" s="134"/>
    </row>
    <row r="8" spans="1:31" s="57" customFormat="1" ht="26.4">
      <c r="A8" s="140">
        <f t="shared" si="0"/>
        <v>6</v>
      </c>
      <c r="B8" s="122" t="s">
        <v>316</v>
      </c>
      <c r="C8" s="122" t="s">
        <v>690</v>
      </c>
      <c r="D8" s="134">
        <v>0</v>
      </c>
      <c r="E8" s="134" t="s">
        <v>580</v>
      </c>
      <c r="F8" s="152">
        <v>2</v>
      </c>
      <c r="G8" s="150" t="s">
        <v>374</v>
      </c>
      <c r="H8" s="150" t="s">
        <v>374</v>
      </c>
      <c r="I8" s="150" t="s">
        <v>374</v>
      </c>
      <c r="J8" s="151">
        <v>77</v>
      </c>
      <c r="K8" s="125" t="s">
        <v>683</v>
      </c>
      <c r="L8" s="134" t="s">
        <v>1057</v>
      </c>
      <c r="M8" s="134" t="s">
        <v>1043</v>
      </c>
      <c r="N8" s="145">
        <v>1</v>
      </c>
      <c r="O8" s="145">
        <v>0</v>
      </c>
      <c r="P8" s="139">
        <v>0</v>
      </c>
      <c r="Q8" s="139">
        <v>0</v>
      </c>
      <c r="R8" s="123"/>
      <c r="S8" s="123"/>
      <c r="T8" s="123"/>
      <c r="U8" s="134"/>
      <c r="V8" s="137">
        <v>2</v>
      </c>
      <c r="W8" s="137">
        <f>Table4[[#This Row],[No. of Component Carriers (LTE)]]+Table4[[#This Row],[No. of Component Carriers (NR)]]</f>
        <v>2</v>
      </c>
      <c r="X8" s="137">
        <v>1</v>
      </c>
      <c r="Y8" s="137">
        <v>1</v>
      </c>
      <c r="Z8" s="132" t="s">
        <v>374</v>
      </c>
      <c r="AA8" s="134" t="s">
        <v>686</v>
      </c>
      <c r="AB8" s="125">
        <v>2</v>
      </c>
      <c r="AC8" s="135" t="s">
        <v>645</v>
      </c>
      <c r="AD8" s="134"/>
      <c r="AE8" s="134"/>
    </row>
    <row r="9" spans="1:31" s="57" customFormat="1" ht="26.4">
      <c r="A9" s="140">
        <f t="shared" si="0"/>
        <v>7</v>
      </c>
      <c r="B9" s="122" t="s">
        <v>316</v>
      </c>
      <c r="C9" s="122" t="s">
        <v>715</v>
      </c>
      <c r="D9" s="134">
        <v>0</v>
      </c>
      <c r="E9" s="134" t="s">
        <v>580</v>
      </c>
      <c r="F9" s="152">
        <v>5</v>
      </c>
      <c r="G9" s="150" t="s">
        <v>374</v>
      </c>
      <c r="H9" s="150" t="s">
        <v>374</v>
      </c>
      <c r="I9" s="150" t="s">
        <v>374</v>
      </c>
      <c r="J9" s="151">
        <v>77</v>
      </c>
      <c r="K9" s="125" t="s">
        <v>683</v>
      </c>
      <c r="L9" s="134" t="s">
        <v>1057</v>
      </c>
      <c r="M9" s="134" t="s">
        <v>1043</v>
      </c>
      <c r="N9" s="145">
        <v>1</v>
      </c>
      <c r="O9" s="145">
        <v>0</v>
      </c>
      <c r="P9" s="139">
        <v>0</v>
      </c>
      <c r="Q9" s="139">
        <v>0</v>
      </c>
      <c r="R9" s="123"/>
      <c r="S9" s="123"/>
      <c r="T9" s="123"/>
      <c r="U9" s="134"/>
      <c r="V9" s="137">
        <v>2</v>
      </c>
      <c r="W9" s="137">
        <f>Table4[[#This Row],[No. of Component Carriers (LTE)]]+Table4[[#This Row],[No. of Component Carriers (NR)]]</f>
        <v>2</v>
      </c>
      <c r="X9" s="137">
        <v>1</v>
      </c>
      <c r="Y9" s="137">
        <v>1</v>
      </c>
      <c r="Z9" s="132" t="s">
        <v>374</v>
      </c>
      <c r="AA9" s="134" t="s">
        <v>686</v>
      </c>
      <c r="AB9" s="125">
        <v>2</v>
      </c>
      <c r="AC9" s="135" t="s">
        <v>645</v>
      </c>
      <c r="AD9" s="134"/>
      <c r="AE9" s="134"/>
    </row>
    <row r="10" spans="1:31" s="57" customFormat="1" ht="26.4">
      <c r="A10" s="140">
        <f t="shared" si="0"/>
        <v>8</v>
      </c>
      <c r="B10" s="122" t="s">
        <v>316</v>
      </c>
      <c r="C10" s="122" t="s">
        <v>691</v>
      </c>
      <c r="D10" s="134">
        <v>0</v>
      </c>
      <c r="E10" s="134" t="s">
        <v>580</v>
      </c>
      <c r="F10" s="152">
        <v>2</v>
      </c>
      <c r="G10" s="150" t="s">
        <v>374</v>
      </c>
      <c r="H10" s="150" t="s">
        <v>374</v>
      </c>
      <c r="I10" s="150" t="s">
        <v>374</v>
      </c>
      <c r="J10" s="151">
        <v>78</v>
      </c>
      <c r="K10" s="125" t="s">
        <v>455</v>
      </c>
      <c r="L10" s="134" t="s">
        <v>1058</v>
      </c>
      <c r="M10" s="134"/>
      <c r="N10" s="123">
        <v>6.6666666666666666E-2</v>
      </c>
      <c r="O10" s="123">
        <v>7.0000000000000007E-2</v>
      </c>
      <c r="P10" s="123">
        <v>6.6666666666666666E-2</v>
      </c>
      <c r="Q10" s="123">
        <v>0.06</v>
      </c>
      <c r="R10" s="123"/>
      <c r="S10" s="123"/>
      <c r="T10" s="123"/>
      <c r="U10" s="134"/>
      <c r="V10" s="137">
        <v>2</v>
      </c>
      <c r="W10" s="137">
        <f>Table4[[#This Row],[No. of Component Carriers (LTE)]]+Table4[[#This Row],[No. of Component Carriers (NR)]]</f>
        <v>2</v>
      </c>
      <c r="X10" s="137">
        <v>1</v>
      </c>
      <c r="Y10" s="137">
        <v>1</v>
      </c>
      <c r="Z10" s="132" t="s">
        <v>374</v>
      </c>
      <c r="AA10" s="134" t="s">
        <v>686</v>
      </c>
      <c r="AB10" s="125">
        <v>2</v>
      </c>
      <c r="AC10" s="135" t="s">
        <v>645</v>
      </c>
      <c r="AD10" s="134"/>
      <c r="AE10" s="134"/>
    </row>
    <row r="11" spans="1:31" s="57" customFormat="1" ht="26.4">
      <c r="A11" s="140">
        <f t="shared" si="0"/>
        <v>9</v>
      </c>
      <c r="B11" s="122" t="s">
        <v>316</v>
      </c>
      <c r="C11" s="122" t="s">
        <v>498</v>
      </c>
      <c r="D11" s="134">
        <v>0</v>
      </c>
      <c r="E11" s="134" t="s">
        <v>580</v>
      </c>
      <c r="F11" s="152">
        <v>5</v>
      </c>
      <c r="G11" s="150" t="s">
        <v>374</v>
      </c>
      <c r="H11" s="150" t="s">
        <v>374</v>
      </c>
      <c r="I11" s="150" t="s">
        <v>374</v>
      </c>
      <c r="J11" s="152">
        <v>2</v>
      </c>
      <c r="K11" s="125" t="s">
        <v>457</v>
      </c>
      <c r="L11" s="134" t="s">
        <v>1057</v>
      </c>
      <c r="M11" s="134" t="s">
        <v>676</v>
      </c>
      <c r="N11" s="123"/>
      <c r="O11" s="134"/>
      <c r="P11" s="134"/>
      <c r="Q11" s="134"/>
      <c r="R11" s="123">
        <v>1</v>
      </c>
      <c r="S11" s="123">
        <v>0.43</v>
      </c>
      <c r="T11" s="123">
        <v>0.33</v>
      </c>
      <c r="U11" s="123">
        <v>0.33</v>
      </c>
      <c r="V11" s="136">
        <v>2</v>
      </c>
      <c r="W11" s="137">
        <f>Table4[[#This Row],[No. of Component Carriers (LTE)]]+Table4[[#This Row],[No. of Component Carriers (NR)]]</f>
        <v>2</v>
      </c>
      <c r="X11" s="137">
        <v>1</v>
      </c>
      <c r="Y11" s="137">
        <v>1</v>
      </c>
      <c r="Z11" s="132" t="s">
        <v>374</v>
      </c>
      <c r="AA11" s="134" t="s">
        <v>568</v>
      </c>
      <c r="AB11" s="125" t="s">
        <v>484</v>
      </c>
      <c r="AC11" s="135" t="s">
        <v>645</v>
      </c>
      <c r="AD11" s="148"/>
      <c r="AE11" s="134"/>
    </row>
    <row r="12" spans="1:31" s="57" customFormat="1" ht="26.4">
      <c r="A12" s="140">
        <f t="shared" si="0"/>
        <v>10</v>
      </c>
      <c r="B12" s="122" t="s">
        <v>316</v>
      </c>
      <c r="C12" s="122" t="s">
        <v>383</v>
      </c>
      <c r="D12" s="134">
        <v>0</v>
      </c>
      <c r="E12" s="134" t="s">
        <v>580</v>
      </c>
      <c r="F12" s="152">
        <v>5</v>
      </c>
      <c r="G12" s="150" t="s">
        <v>374</v>
      </c>
      <c r="H12" s="150" t="s">
        <v>374</v>
      </c>
      <c r="I12" s="150" t="s">
        <v>374</v>
      </c>
      <c r="J12" s="151">
        <v>66</v>
      </c>
      <c r="K12" s="125" t="s">
        <v>455</v>
      </c>
      <c r="L12" s="134" t="s">
        <v>1057</v>
      </c>
      <c r="M12" s="134" t="s">
        <v>674</v>
      </c>
      <c r="N12" s="123"/>
      <c r="O12" s="134"/>
      <c r="P12" s="134"/>
      <c r="Q12" s="134"/>
      <c r="R12" s="134"/>
      <c r="S12" s="134"/>
      <c r="T12" s="134"/>
      <c r="U12" s="134"/>
      <c r="V12" s="136">
        <v>2</v>
      </c>
      <c r="W12" s="137">
        <f>Table4[[#This Row],[No. of Component Carriers (LTE)]]+Table4[[#This Row],[No. of Component Carriers (NR)]]</f>
        <v>2</v>
      </c>
      <c r="X12" s="137">
        <v>1</v>
      </c>
      <c r="Y12" s="137">
        <v>1</v>
      </c>
      <c r="Z12" s="132" t="s">
        <v>374</v>
      </c>
      <c r="AA12" s="134" t="s">
        <v>569</v>
      </c>
      <c r="AB12" s="125" t="s">
        <v>484</v>
      </c>
      <c r="AC12" s="135" t="s">
        <v>738</v>
      </c>
      <c r="AD12" s="134"/>
      <c r="AE12" s="134"/>
    </row>
    <row r="13" spans="1:31" s="57" customFormat="1" ht="26.4">
      <c r="A13" s="140">
        <f t="shared" si="0"/>
        <v>11</v>
      </c>
      <c r="B13" s="122" t="s">
        <v>316</v>
      </c>
      <c r="C13" s="122" t="s">
        <v>853</v>
      </c>
      <c r="D13" s="134">
        <v>0</v>
      </c>
      <c r="E13" s="134" t="s">
        <v>580</v>
      </c>
      <c r="F13" s="152">
        <v>5</v>
      </c>
      <c r="G13" s="151" t="s">
        <v>374</v>
      </c>
      <c r="H13" s="150" t="s">
        <v>374</v>
      </c>
      <c r="I13" s="150" t="s">
        <v>374</v>
      </c>
      <c r="J13" s="151">
        <v>71</v>
      </c>
      <c r="K13" s="125" t="s">
        <v>457</v>
      </c>
      <c r="L13" s="134" t="s">
        <v>1058</v>
      </c>
      <c r="M13" s="134"/>
      <c r="N13" s="144">
        <v>0</v>
      </c>
      <c r="O13" s="187">
        <v>0</v>
      </c>
      <c r="P13" s="141">
        <v>0</v>
      </c>
      <c r="Q13" s="141">
        <v>0</v>
      </c>
      <c r="R13" s="123"/>
      <c r="S13" s="123"/>
      <c r="T13" s="123"/>
      <c r="U13" s="123"/>
      <c r="V13" s="137">
        <v>2</v>
      </c>
      <c r="W13" s="137">
        <f>Table4[[#This Row],[No. of Component Carriers (LTE)]]+Table4[[#This Row],[No. of Component Carriers (NR)]]</f>
        <v>2</v>
      </c>
      <c r="X13" s="137">
        <v>1</v>
      </c>
      <c r="Y13" s="137">
        <v>1</v>
      </c>
      <c r="Z13" s="132" t="s">
        <v>374</v>
      </c>
      <c r="AA13" s="134" t="s">
        <v>476</v>
      </c>
      <c r="AB13" s="125">
        <v>2</v>
      </c>
      <c r="AC13" s="135" t="s">
        <v>881</v>
      </c>
      <c r="AD13" s="148"/>
      <c r="AE13" s="134"/>
    </row>
    <row r="14" spans="1:31" s="57" customFormat="1" ht="26.4">
      <c r="A14" s="140">
        <f t="shared" si="0"/>
        <v>12</v>
      </c>
      <c r="B14" s="122" t="s">
        <v>316</v>
      </c>
      <c r="C14" s="122" t="s">
        <v>384</v>
      </c>
      <c r="D14" s="134">
        <v>0</v>
      </c>
      <c r="E14" s="134" t="s">
        <v>580</v>
      </c>
      <c r="F14" s="152">
        <v>5</v>
      </c>
      <c r="G14" s="150" t="s">
        <v>374</v>
      </c>
      <c r="H14" s="150" t="s">
        <v>374</v>
      </c>
      <c r="I14" s="150" t="s">
        <v>374</v>
      </c>
      <c r="J14" s="151">
        <v>78</v>
      </c>
      <c r="K14" s="125" t="s">
        <v>455</v>
      </c>
      <c r="L14" s="134" t="s">
        <v>1057</v>
      </c>
      <c r="M14" s="134" t="s">
        <v>674</v>
      </c>
      <c r="N14" s="123"/>
      <c r="O14" s="134"/>
      <c r="P14" s="134"/>
      <c r="Q14" s="134"/>
      <c r="R14" s="134"/>
      <c r="S14" s="134"/>
      <c r="T14" s="134"/>
      <c r="U14" s="134"/>
      <c r="V14" s="136">
        <v>2</v>
      </c>
      <c r="W14" s="137">
        <f>Table4[[#This Row],[No. of Component Carriers (LTE)]]+Table4[[#This Row],[No. of Component Carriers (NR)]]</f>
        <v>2</v>
      </c>
      <c r="X14" s="137">
        <v>1</v>
      </c>
      <c r="Y14" s="137">
        <v>1</v>
      </c>
      <c r="Z14" s="132" t="s">
        <v>374</v>
      </c>
      <c r="AA14" s="134" t="s">
        <v>570</v>
      </c>
      <c r="AB14" s="125" t="s">
        <v>484</v>
      </c>
      <c r="AC14" s="135" t="s">
        <v>738</v>
      </c>
      <c r="AD14" s="134"/>
      <c r="AE14" s="134"/>
    </row>
    <row r="15" spans="1:31" s="57" customFormat="1" ht="26.4">
      <c r="A15" s="140">
        <f t="shared" si="0"/>
        <v>13</v>
      </c>
      <c r="B15" s="122" t="s">
        <v>316</v>
      </c>
      <c r="C15" s="122" t="s">
        <v>718</v>
      </c>
      <c r="D15" s="134">
        <v>0</v>
      </c>
      <c r="E15" s="134" t="s">
        <v>580</v>
      </c>
      <c r="F15" s="152">
        <v>7</v>
      </c>
      <c r="G15" s="150" t="s">
        <v>374</v>
      </c>
      <c r="H15" s="150" t="s">
        <v>374</v>
      </c>
      <c r="I15" s="150" t="s">
        <v>374</v>
      </c>
      <c r="J15" s="152">
        <v>2</v>
      </c>
      <c r="K15" s="125" t="s">
        <v>683</v>
      </c>
      <c r="L15" s="134" t="s">
        <v>1058</v>
      </c>
      <c r="M15" s="134" t="s">
        <v>1043</v>
      </c>
      <c r="N15" s="123">
        <v>0</v>
      </c>
      <c r="O15" s="145">
        <v>0</v>
      </c>
      <c r="P15" s="139">
        <v>0</v>
      </c>
      <c r="Q15" s="139">
        <v>0</v>
      </c>
      <c r="R15" s="123"/>
      <c r="S15" s="123"/>
      <c r="T15" s="123"/>
      <c r="U15" s="134"/>
      <c r="V15" s="137">
        <v>2</v>
      </c>
      <c r="W15" s="137">
        <f>Table4[[#This Row],[No. of Component Carriers (LTE)]]+Table4[[#This Row],[No. of Component Carriers (NR)]]</f>
        <v>2</v>
      </c>
      <c r="X15" s="137">
        <v>1</v>
      </c>
      <c r="Y15" s="137">
        <v>1</v>
      </c>
      <c r="Z15" s="132" t="s">
        <v>374</v>
      </c>
      <c r="AA15" s="134" t="s">
        <v>686</v>
      </c>
      <c r="AB15" s="125">
        <v>2</v>
      </c>
      <c r="AC15" s="135" t="s">
        <v>645</v>
      </c>
      <c r="AD15" s="148"/>
      <c r="AE15" s="134"/>
    </row>
    <row r="16" spans="1:31" s="57" customFormat="1" ht="26.4">
      <c r="A16" s="140">
        <f t="shared" si="0"/>
        <v>14</v>
      </c>
      <c r="B16" s="122" t="s">
        <v>316</v>
      </c>
      <c r="C16" s="122" t="s">
        <v>719</v>
      </c>
      <c r="D16" s="134">
        <v>0</v>
      </c>
      <c r="E16" s="134" t="s">
        <v>580</v>
      </c>
      <c r="F16" s="152">
        <v>7</v>
      </c>
      <c r="G16" s="150" t="s">
        <v>374</v>
      </c>
      <c r="H16" s="150" t="s">
        <v>374</v>
      </c>
      <c r="I16" s="150" t="s">
        <v>374</v>
      </c>
      <c r="J16" s="150">
        <v>66</v>
      </c>
      <c r="K16" s="125" t="s">
        <v>457</v>
      </c>
      <c r="L16" s="134" t="s">
        <v>1058</v>
      </c>
      <c r="M16" s="134"/>
      <c r="N16" s="144">
        <v>0</v>
      </c>
      <c r="O16" s="187">
        <v>0</v>
      </c>
      <c r="P16" s="141">
        <v>0</v>
      </c>
      <c r="Q16" s="141">
        <v>0</v>
      </c>
      <c r="R16" s="123"/>
      <c r="S16" s="123"/>
      <c r="T16" s="123"/>
      <c r="U16" s="134"/>
      <c r="V16" s="137">
        <v>2</v>
      </c>
      <c r="W16" s="137">
        <f>Table4[[#This Row],[No. of Component Carriers (LTE)]]+Table4[[#This Row],[No. of Component Carriers (NR)]]</f>
        <v>2</v>
      </c>
      <c r="X16" s="137">
        <v>1</v>
      </c>
      <c r="Y16" s="137">
        <v>1</v>
      </c>
      <c r="Z16" s="132" t="s">
        <v>374</v>
      </c>
      <c r="AA16" s="134" t="s">
        <v>686</v>
      </c>
      <c r="AB16" s="125">
        <v>2</v>
      </c>
      <c r="AC16" s="135" t="s">
        <v>645</v>
      </c>
      <c r="AD16" s="148"/>
      <c r="AE16" s="134"/>
    </row>
    <row r="17" spans="1:31" s="57" customFormat="1" ht="26.4">
      <c r="A17" s="140">
        <f t="shared" si="0"/>
        <v>15</v>
      </c>
      <c r="B17" s="122" t="s">
        <v>316</v>
      </c>
      <c r="C17" s="122" t="s">
        <v>720</v>
      </c>
      <c r="D17" s="134">
        <v>0</v>
      </c>
      <c r="E17" s="134" t="s">
        <v>580</v>
      </c>
      <c r="F17" s="152">
        <v>7</v>
      </c>
      <c r="G17" s="150" t="s">
        <v>374</v>
      </c>
      <c r="H17" s="150" t="s">
        <v>374</v>
      </c>
      <c r="I17" s="150" t="s">
        <v>374</v>
      </c>
      <c r="J17" s="150">
        <v>71</v>
      </c>
      <c r="K17" s="125" t="s">
        <v>457</v>
      </c>
      <c r="L17" s="134" t="s">
        <v>1058</v>
      </c>
      <c r="M17" s="134"/>
      <c r="N17" s="144">
        <v>0</v>
      </c>
      <c r="O17" s="187">
        <v>0</v>
      </c>
      <c r="P17" s="141">
        <v>0</v>
      </c>
      <c r="Q17" s="141">
        <v>0</v>
      </c>
      <c r="R17" s="123"/>
      <c r="S17" s="123"/>
      <c r="T17" s="123"/>
      <c r="U17" s="134"/>
      <c r="V17" s="137">
        <v>2</v>
      </c>
      <c r="W17" s="137">
        <f>Table4[[#This Row],[No. of Component Carriers (LTE)]]+Table4[[#This Row],[No. of Component Carriers (NR)]]</f>
        <v>2</v>
      </c>
      <c r="X17" s="137">
        <v>1</v>
      </c>
      <c r="Y17" s="137">
        <v>1</v>
      </c>
      <c r="Z17" s="132" t="s">
        <v>374</v>
      </c>
      <c r="AA17" s="134" t="s">
        <v>686</v>
      </c>
      <c r="AB17" s="125">
        <v>2</v>
      </c>
      <c r="AC17" s="135" t="s">
        <v>645</v>
      </c>
      <c r="AD17" s="134"/>
      <c r="AE17" s="134"/>
    </row>
    <row r="18" spans="1:31" s="57" customFormat="1" ht="26.4">
      <c r="A18" s="140">
        <f t="shared" si="0"/>
        <v>16</v>
      </c>
      <c r="B18" s="122" t="s">
        <v>316</v>
      </c>
      <c r="C18" s="122" t="s">
        <v>721</v>
      </c>
      <c r="D18" s="134">
        <v>0</v>
      </c>
      <c r="E18" s="134" t="s">
        <v>580</v>
      </c>
      <c r="F18" s="152">
        <v>7</v>
      </c>
      <c r="G18" s="150" t="s">
        <v>374</v>
      </c>
      <c r="H18" s="150" t="s">
        <v>374</v>
      </c>
      <c r="I18" s="150" t="s">
        <v>374</v>
      </c>
      <c r="J18" s="150">
        <v>77</v>
      </c>
      <c r="K18" s="125" t="s">
        <v>457</v>
      </c>
      <c r="L18" s="134" t="s">
        <v>1058</v>
      </c>
      <c r="M18" s="134"/>
      <c r="N18" s="144">
        <v>0</v>
      </c>
      <c r="O18" s="187">
        <v>0</v>
      </c>
      <c r="P18" s="141">
        <v>0</v>
      </c>
      <c r="Q18" s="141">
        <v>0</v>
      </c>
      <c r="R18" s="123"/>
      <c r="S18" s="123"/>
      <c r="T18" s="123"/>
      <c r="U18" s="134"/>
      <c r="V18" s="137">
        <v>2</v>
      </c>
      <c r="W18" s="137">
        <f>Table4[[#This Row],[No. of Component Carriers (LTE)]]+Table4[[#This Row],[No. of Component Carriers (NR)]]</f>
        <v>2</v>
      </c>
      <c r="X18" s="137">
        <v>1</v>
      </c>
      <c r="Y18" s="137">
        <v>1</v>
      </c>
      <c r="Z18" s="132" t="s">
        <v>374</v>
      </c>
      <c r="AA18" s="134" t="s">
        <v>686</v>
      </c>
      <c r="AB18" s="125">
        <v>2</v>
      </c>
      <c r="AC18" s="135" t="s">
        <v>645</v>
      </c>
      <c r="AD18" s="148"/>
      <c r="AE18" s="134"/>
    </row>
    <row r="19" spans="1:31" s="57" customFormat="1" ht="26.4">
      <c r="A19" s="140">
        <f t="shared" si="0"/>
        <v>17</v>
      </c>
      <c r="B19" s="122" t="s">
        <v>316</v>
      </c>
      <c r="C19" s="122" t="s">
        <v>385</v>
      </c>
      <c r="D19" s="134">
        <v>0</v>
      </c>
      <c r="E19" s="134" t="s">
        <v>580</v>
      </c>
      <c r="F19" s="152">
        <v>7</v>
      </c>
      <c r="G19" s="150" t="s">
        <v>374</v>
      </c>
      <c r="H19" s="150" t="s">
        <v>374</v>
      </c>
      <c r="I19" s="150" t="s">
        <v>374</v>
      </c>
      <c r="J19" s="150">
        <v>78</v>
      </c>
      <c r="K19" s="125" t="s">
        <v>455</v>
      </c>
      <c r="L19" s="132" t="s">
        <v>1057</v>
      </c>
      <c r="M19" s="132" t="s">
        <v>678</v>
      </c>
      <c r="N19" s="199"/>
      <c r="O19" s="132"/>
      <c r="P19" s="132"/>
      <c r="Q19" s="132"/>
      <c r="R19" s="123"/>
      <c r="S19" s="123"/>
      <c r="T19" s="123">
        <v>1</v>
      </c>
      <c r="U19" s="123">
        <v>0.11</v>
      </c>
      <c r="V19" s="136">
        <v>2</v>
      </c>
      <c r="W19" s="137">
        <f>Table4[[#This Row],[No. of Component Carriers (LTE)]]+Table4[[#This Row],[No. of Component Carriers (NR)]]</f>
        <v>2</v>
      </c>
      <c r="X19" s="136">
        <v>1</v>
      </c>
      <c r="Y19" s="136">
        <v>1</v>
      </c>
      <c r="Z19" s="132" t="s">
        <v>374</v>
      </c>
      <c r="AA19" s="134" t="s">
        <v>659</v>
      </c>
      <c r="AB19" s="125" t="s">
        <v>484</v>
      </c>
      <c r="AC19" s="135" t="s">
        <v>645</v>
      </c>
      <c r="AD19" s="134"/>
      <c r="AE19" s="134"/>
    </row>
    <row r="20" spans="1:31" s="57" customFormat="1" ht="26.4">
      <c r="A20" s="140">
        <f t="shared" si="0"/>
        <v>18</v>
      </c>
      <c r="B20" s="122" t="s">
        <v>316</v>
      </c>
      <c r="C20" s="122" t="s">
        <v>390</v>
      </c>
      <c r="D20" s="134">
        <v>0</v>
      </c>
      <c r="E20" s="134" t="s">
        <v>580</v>
      </c>
      <c r="F20" s="153">
        <v>12</v>
      </c>
      <c r="G20" s="150" t="s">
        <v>374</v>
      </c>
      <c r="H20" s="150" t="s">
        <v>374</v>
      </c>
      <c r="I20" s="150" t="s">
        <v>374</v>
      </c>
      <c r="J20" s="152">
        <v>2</v>
      </c>
      <c r="K20" s="125" t="s">
        <v>457</v>
      </c>
      <c r="L20" s="134" t="s">
        <v>1058</v>
      </c>
      <c r="M20" s="134"/>
      <c r="N20" s="144">
        <v>0</v>
      </c>
      <c r="O20" s="187">
        <v>0</v>
      </c>
      <c r="P20" s="141">
        <v>0</v>
      </c>
      <c r="Q20" s="123">
        <v>0</v>
      </c>
      <c r="R20" s="123">
        <v>0</v>
      </c>
      <c r="S20" s="123">
        <v>0</v>
      </c>
      <c r="T20" s="123">
        <v>0</v>
      </c>
      <c r="U20" s="123">
        <v>0</v>
      </c>
      <c r="V20" s="137">
        <v>2</v>
      </c>
      <c r="W20" s="137">
        <f>Table4[[#This Row],[No. of Component Carriers (LTE)]]+Table4[[#This Row],[No. of Component Carriers (NR)]]</f>
        <v>2</v>
      </c>
      <c r="X20" s="137">
        <v>1</v>
      </c>
      <c r="Y20" s="137">
        <v>1</v>
      </c>
      <c r="Z20" s="132" t="s">
        <v>374</v>
      </c>
      <c r="AA20" s="134" t="s">
        <v>541</v>
      </c>
      <c r="AB20" s="138" t="s">
        <v>484</v>
      </c>
      <c r="AC20" s="135" t="s">
        <v>738</v>
      </c>
      <c r="AD20" s="135" t="s">
        <v>1096</v>
      </c>
      <c r="AE20" s="134"/>
    </row>
    <row r="21" spans="1:31" s="57" customFormat="1">
      <c r="A21" s="140">
        <f t="shared" si="0"/>
        <v>19</v>
      </c>
      <c r="B21" s="122" t="s">
        <v>316</v>
      </c>
      <c r="C21" s="122" t="s">
        <v>849</v>
      </c>
      <c r="D21" s="134">
        <v>0</v>
      </c>
      <c r="E21" s="134" t="s">
        <v>580</v>
      </c>
      <c r="F21" s="153">
        <v>12</v>
      </c>
      <c r="G21" s="151" t="s">
        <v>374</v>
      </c>
      <c r="H21" s="150" t="s">
        <v>374</v>
      </c>
      <c r="I21" s="150" t="s">
        <v>374</v>
      </c>
      <c r="J21" s="152">
        <v>2</v>
      </c>
      <c r="K21" s="125" t="s">
        <v>455</v>
      </c>
      <c r="L21" s="134" t="s">
        <v>1058</v>
      </c>
      <c r="M21" s="134"/>
      <c r="N21" s="123">
        <v>0.43</v>
      </c>
      <c r="O21" s="123">
        <v>0.43</v>
      </c>
      <c r="P21" s="123">
        <v>0.4</v>
      </c>
      <c r="Q21" s="141">
        <v>0.38</v>
      </c>
      <c r="R21" s="123"/>
      <c r="S21" s="123"/>
      <c r="T21" s="123"/>
      <c r="U21" s="123"/>
      <c r="V21" s="137">
        <v>2</v>
      </c>
      <c r="W21" s="137">
        <f>Table4[[#This Row],[No. of Component Carriers (LTE)]]+Table4[[#This Row],[No. of Component Carriers (NR)]]</f>
        <v>2</v>
      </c>
      <c r="X21" s="137">
        <v>1</v>
      </c>
      <c r="Y21" s="137">
        <v>1</v>
      </c>
      <c r="Z21" s="132" t="s">
        <v>374</v>
      </c>
      <c r="AA21" s="134" t="s">
        <v>476</v>
      </c>
      <c r="AB21" s="125">
        <v>1</v>
      </c>
      <c r="AC21" s="134" t="s">
        <v>882</v>
      </c>
      <c r="AD21" s="148"/>
      <c r="AE21" s="134"/>
    </row>
    <row r="22" spans="1:31" s="57" customFormat="1" ht="26.4">
      <c r="A22" s="140">
        <f t="shared" si="0"/>
        <v>20</v>
      </c>
      <c r="B22" s="122" t="s">
        <v>316</v>
      </c>
      <c r="C22" s="122" t="s">
        <v>724</v>
      </c>
      <c r="D22" s="134">
        <v>0</v>
      </c>
      <c r="E22" s="134" t="s">
        <v>580</v>
      </c>
      <c r="F22" s="153">
        <v>12</v>
      </c>
      <c r="G22" s="150" t="s">
        <v>374</v>
      </c>
      <c r="H22" s="150" t="s">
        <v>374</v>
      </c>
      <c r="I22" s="150" t="s">
        <v>374</v>
      </c>
      <c r="J22" s="151">
        <v>41</v>
      </c>
      <c r="K22" s="125" t="s">
        <v>457</v>
      </c>
      <c r="L22" s="134" t="s">
        <v>1058</v>
      </c>
      <c r="M22" s="134"/>
      <c r="N22" s="144">
        <v>0</v>
      </c>
      <c r="O22" s="187">
        <v>0</v>
      </c>
      <c r="P22" s="141">
        <v>0</v>
      </c>
      <c r="Q22" s="141">
        <v>0</v>
      </c>
      <c r="R22" s="123"/>
      <c r="S22" s="123"/>
      <c r="T22" s="123"/>
      <c r="U22" s="123"/>
      <c r="V22" s="137">
        <v>2</v>
      </c>
      <c r="W22" s="137">
        <f>Table4[[#This Row],[No. of Component Carriers (LTE)]]+Table4[[#This Row],[No. of Component Carriers (NR)]]</f>
        <v>2</v>
      </c>
      <c r="X22" s="137">
        <v>1</v>
      </c>
      <c r="Y22" s="137">
        <v>1</v>
      </c>
      <c r="Z22" s="132" t="s">
        <v>374</v>
      </c>
      <c r="AA22" s="134" t="s">
        <v>686</v>
      </c>
      <c r="AB22" s="125">
        <v>2</v>
      </c>
      <c r="AC22" s="135" t="s">
        <v>645</v>
      </c>
      <c r="AD22" s="148"/>
      <c r="AE22" s="134"/>
    </row>
    <row r="23" spans="1:31" s="57" customFormat="1" ht="26.4">
      <c r="A23" s="140">
        <f t="shared" si="0"/>
        <v>21</v>
      </c>
      <c r="B23" s="122" t="s">
        <v>316</v>
      </c>
      <c r="C23" s="122" t="s">
        <v>387</v>
      </c>
      <c r="D23" s="134">
        <v>0</v>
      </c>
      <c r="E23" s="134" t="s">
        <v>580</v>
      </c>
      <c r="F23" s="153">
        <v>12</v>
      </c>
      <c r="G23" s="150" t="s">
        <v>374</v>
      </c>
      <c r="H23" s="150" t="s">
        <v>374</v>
      </c>
      <c r="I23" s="150" t="s">
        <v>374</v>
      </c>
      <c r="J23" s="151">
        <v>66</v>
      </c>
      <c r="K23" s="125" t="s">
        <v>455</v>
      </c>
      <c r="L23" s="134" t="s">
        <v>1057</v>
      </c>
      <c r="M23" s="134" t="s">
        <v>674</v>
      </c>
      <c r="N23" s="123"/>
      <c r="O23" s="134"/>
      <c r="P23" s="134"/>
      <c r="Q23" s="134"/>
      <c r="R23" s="134"/>
      <c r="S23" s="134"/>
      <c r="T23" s="134"/>
      <c r="U23" s="134"/>
      <c r="V23" s="137">
        <v>2</v>
      </c>
      <c r="W23" s="137">
        <f>Table4[[#This Row],[No. of Component Carriers (LTE)]]+Table4[[#This Row],[No. of Component Carriers (NR)]]</f>
        <v>2</v>
      </c>
      <c r="X23" s="137">
        <v>1</v>
      </c>
      <c r="Y23" s="137">
        <v>1</v>
      </c>
      <c r="Z23" s="132" t="s">
        <v>374</v>
      </c>
      <c r="AA23" s="134" t="s">
        <v>541</v>
      </c>
      <c r="AB23" s="138" t="s">
        <v>484</v>
      </c>
      <c r="AC23" s="135" t="s">
        <v>738</v>
      </c>
      <c r="AD23" s="134"/>
      <c r="AE23" s="134"/>
    </row>
    <row r="24" spans="1:31" s="57" customFormat="1" ht="26.4">
      <c r="A24" s="140">
        <f t="shared" si="0"/>
        <v>22</v>
      </c>
      <c r="B24" s="122" t="s">
        <v>316</v>
      </c>
      <c r="C24" s="122" t="s">
        <v>827</v>
      </c>
      <c r="D24" s="134">
        <v>0</v>
      </c>
      <c r="E24" s="134" t="s">
        <v>580</v>
      </c>
      <c r="F24" s="153">
        <v>12</v>
      </c>
      <c r="G24" s="151" t="s">
        <v>374</v>
      </c>
      <c r="H24" s="150" t="s">
        <v>374</v>
      </c>
      <c r="I24" s="150" t="s">
        <v>374</v>
      </c>
      <c r="J24" s="151">
        <v>77</v>
      </c>
      <c r="K24" s="125" t="s">
        <v>886</v>
      </c>
      <c r="L24" s="134" t="s">
        <v>1058</v>
      </c>
      <c r="M24" s="134"/>
      <c r="N24" s="123">
        <v>0</v>
      </c>
      <c r="O24" s="145">
        <v>0</v>
      </c>
      <c r="P24" s="139">
        <v>0</v>
      </c>
      <c r="Q24" s="141"/>
      <c r="R24" s="123"/>
      <c r="S24" s="123"/>
      <c r="T24" s="123"/>
      <c r="U24" s="123"/>
      <c r="V24" s="137">
        <v>2</v>
      </c>
      <c r="W24" s="137">
        <f>Table4[[#This Row],[No. of Component Carriers (LTE)]]+Table4[[#This Row],[No. of Component Carriers (NR)]]</f>
        <v>2</v>
      </c>
      <c r="X24" s="137">
        <v>1</v>
      </c>
      <c r="Y24" s="137">
        <v>1</v>
      </c>
      <c r="Z24" s="132" t="s">
        <v>374</v>
      </c>
      <c r="AA24" s="134" t="s">
        <v>475</v>
      </c>
      <c r="AB24" s="125">
        <v>1</v>
      </c>
      <c r="AC24" s="135" t="s">
        <v>881</v>
      </c>
      <c r="AD24" s="148"/>
      <c r="AE24" s="134"/>
    </row>
    <row r="25" spans="1:31" s="57" customFormat="1" ht="26.4">
      <c r="A25" s="140">
        <f t="shared" si="0"/>
        <v>23</v>
      </c>
      <c r="B25" s="122" t="s">
        <v>316</v>
      </c>
      <c r="C25" s="122" t="s">
        <v>391</v>
      </c>
      <c r="D25" s="134">
        <v>0</v>
      </c>
      <c r="E25" s="134" t="s">
        <v>580</v>
      </c>
      <c r="F25" s="153">
        <v>12</v>
      </c>
      <c r="G25" s="150" t="s">
        <v>374</v>
      </c>
      <c r="H25" s="150" t="s">
        <v>374</v>
      </c>
      <c r="I25" s="150" t="s">
        <v>374</v>
      </c>
      <c r="J25" s="151">
        <v>78</v>
      </c>
      <c r="K25" s="125" t="s">
        <v>457</v>
      </c>
      <c r="L25" s="134" t="s">
        <v>1057</v>
      </c>
      <c r="M25" s="134" t="s">
        <v>674</v>
      </c>
      <c r="N25" s="123"/>
      <c r="O25" s="134"/>
      <c r="P25" s="134"/>
      <c r="Q25" s="134"/>
      <c r="R25" s="134"/>
      <c r="S25" s="134"/>
      <c r="T25" s="134"/>
      <c r="U25" s="134"/>
      <c r="V25" s="137">
        <v>2</v>
      </c>
      <c r="W25" s="137">
        <f>Table4[[#This Row],[No. of Component Carriers (LTE)]]+Table4[[#This Row],[No. of Component Carriers (NR)]]</f>
        <v>2</v>
      </c>
      <c r="X25" s="137">
        <v>1</v>
      </c>
      <c r="Y25" s="137">
        <v>1</v>
      </c>
      <c r="Z25" s="132" t="s">
        <v>374</v>
      </c>
      <c r="AA25" s="134" t="s">
        <v>544</v>
      </c>
      <c r="AB25" s="138" t="s">
        <v>484</v>
      </c>
      <c r="AC25" s="135" t="s">
        <v>645</v>
      </c>
      <c r="AD25" s="134"/>
      <c r="AE25" s="134"/>
    </row>
    <row r="26" spans="1:31" s="57" customFormat="1" ht="26.4">
      <c r="A26" s="140">
        <f t="shared" si="0"/>
        <v>24</v>
      </c>
      <c r="B26" s="122" t="s">
        <v>316</v>
      </c>
      <c r="C26" s="122" t="s">
        <v>679</v>
      </c>
      <c r="D26" s="134">
        <v>0</v>
      </c>
      <c r="E26" s="134" t="s">
        <v>580</v>
      </c>
      <c r="F26" s="153">
        <v>13</v>
      </c>
      <c r="G26" s="150" t="s">
        <v>374</v>
      </c>
      <c r="H26" s="150" t="s">
        <v>374</v>
      </c>
      <c r="I26" s="150" t="s">
        <v>374</v>
      </c>
      <c r="J26" s="152">
        <v>2</v>
      </c>
      <c r="K26" s="125" t="s">
        <v>457</v>
      </c>
      <c r="L26" s="134" t="s">
        <v>1057</v>
      </c>
      <c r="M26" s="134"/>
      <c r="N26" s="123"/>
      <c r="O26" s="134"/>
      <c r="P26" s="139">
        <v>1</v>
      </c>
      <c r="Q26" s="134"/>
      <c r="R26" s="145">
        <v>0</v>
      </c>
      <c r="S26" s="145">
        <v>0</v>
      </c>
      <c r="T26" s="145">
        <v>0</v>
      </c>
      <c r="U26" s="145">
        <v>0</v>
      </c>
      <c r="V26" s="137">
        <v>2</v>
      </c>
      <c r="W26" s="137">
        <f>Table4[[#This Row],[No. of Component Carriers (LTE)]]+Table4[[#This Row],[No. of Component Carriers (NR)]]</f>
        <v>2</v>
      </c>
      <c r="X26" s="137">
        <v>1</v>
      </c>
      <c r="Y26" s="137">
        <v>1</v>
      </c>
      <c r="Z26" s="132" t="s">
        <v>374</v>
      </c>
      <c r="AA26" s="134" t="s">
        <v>681</v>
      </c>
      <c r="AB26" s="138" t="s">
        <v>484</v>
      </c>
      <c r="AC26" s="135" t="s">
        <v>645</v>
      </c>
      <c r="AD26" s="134"/>
      <c r="AE26" s="134"/>
    </row>
    <row r="27" spans="1:31" s="57" customFormat="1">
      <c r="A27" s="140">
        <f t="shared" si="0"/>
        <v>25</v>
      </c>
      <c r="B27" s="122" t="s">
        <v>316</v>
      </c>
      <c r="C27" s="122" t="s">
        <v>850</v>
      </c>
      <c r="D27" s="134">
        <v>0</v>
      </c>
      <c r="E27" s="134" t="s">
        <v>580</v>
      </c>
      <c r="F27" s="153">
        <v>13</v>
      </c>
      <c r="G27" s="150" t="s">
        <v>374</v>
      </c>
      <c r="H27" s="150" t="s">
        <v>374</v>
      </c>
      <c r="I27" s="150" t="s">
        <v>374</v>
      </c>
      <c r="J27" s="152">
        <v>2</v>
      </c>
      <c r="K27" s="125" t="s">
        <v>457</v>
      </c>
      <c r="L27" s="134" t="s">
        <v>1058</v>
      </c>
      <c r="M27" s="134"/>
      <c r="N27" s="144">
        <v>0</v>
      </c>
      <c r="O27" s="187">
        <v>0</v>
      </c>
      <c r="P27" s="123">
        <v>0</v>
      </c>
      <c r="Q27" s="141">
        <v>0</v>
      </c>
      <c r="R27" s="123"/>
      <c r="S27" s="123"/>
      <c r="T27" s="123"/>
      <c r="U27" s="123"/>
      <c r="V27" s="137">
        <v>2</v>
      </c>
      <c r="W27" s="137">
        <f>Table4[[#This Row],[No. of Component Carriers (LTE)]]+Table4[[#This Row],[No. of Component Carriers (NR)]]</f>
        <v>2</v>
      </c>
      <c r="X27" s="137">
        <v>1</v>
      </c>
      <c r="Y27" s="137">
        <v>1</v>
      </c>
      <c r="Z27" s="132" t="s">
        <v>374</v>
      </c>
      <c r="AA27" s="134" t="s">
        <v>476</v>
      </c>
      <c r="AB27" s="125">
        <v>1</v>
      </c>
      <c r="AC27" s="134" t="s">
        <v>882</v>
      </c>
      <c r="AD27" s="148"/>
      <c r="AE27" s="134"/>
    </row>
    <row r="28" spans="1:31" s="57" customFormat="1" ht="26.4">
      <c r="A28" s="140">
        <f t="shared" si="0"/>
        <v>26</v>
      </c>
      <c r="B28" s="122" t="s">
        <v>316</v>
      </c>
      <c r="C28" s="122" t="s">
        <v>680</v>
      </c>
      <c r="D28" s="134">
        <v>0</v>
      </c>
      <c r="E28" s="134" t="s">
        <v>580</v>
      </c>
      <c r="F28" s="153">
        <v>13</v>
      </c>
      <c r="G28" s="150" t="s">
        <v>374</v>
      </c>
      <c r="H28" s="150" t="s">
        <v>374</v>
      </c>
      <c r="I28" s="150" t="s">
        <v>374</v>
      </c>
      <c r="J28" s="151">
        <v>66</v>
      </c>
      <c r="K28" s="125" t="s">
        <v>457</v>
      </c>
      <c r="L28" s="134" t="s">
        <v>1057</v>
      </c>
      <c r="M28" s="134"/>
      <c r="N28" s="123"/>
      <c r="O28" s="134"/>
      <c r="P28" s="139">
        <v>1</v>
      </c>
      <c r="Q28" s="134"/>
      <c r="R28" s="145">
        <v>0.76</v>
      </c>
      <c r="S28" s="145">
        <v>0.38</v>
      </c>
      <c r="T28" s="145">
        <v>0.33</v>
      </c>
      <c r="U28" s="146">
        <v>0.33</v>
      </c>
      <c r="V28" s="137">
        <v>2</v>
      </c>
      <c r="W28" s="137">
        <f>Table4[[#This Row],[No. of Component Carriers (LTE)]]+Table4[[#This Row],[No. of Component Carriers (NR)]]</f>
        <v>2</v>
      </c>
      <c r="X28" s="137">
        <v>1</v>
      </c>
      <c r="Y28" s="137">
        <v>1</v>
      </c>
      <c r="Z28" s="132" t="s">
        <v>374</v>
      </c>
      <c r="AA28" s="134" t="s">
        <v>681</v>
      </c>
      <c r="AB28" s="138" t="s">
        <v>484</v>
      </c>
      <c r="AC28" s="135" t="s">
        <v>645</v>
      </c>
      <c r="AD28" s="134"/>
      <c r="AE28" s="134"/>
    </row>
    <row r="29" spans="1:31" s="57" customFormat="1" ht="26.4">
      <c r="A29" s="140">
        <f t="shared" si="0"/>
        <v>27</v>
      </c>
      <c r="B29" s="122" t="s">
        <v>316</v>
      </c>
      <c r="C29" s="122" t="s">
        <v>851</v>
      </c>
      <c r="D29" s="134">
        <v>0</v>
      </c>
      <c r="E29" s="134" t="s">
        <v>580</v>
      </c>
      <c r="F29" s="153">
        <v>13</v>
      </c>
      <c r="G29" s="150" t="s">
        <v>374</v>
      </c>
      <c r="H29" s="150" t="s">
        <v>374</v>
      </c>
      <c r="I29" s="150" t="s">
        <v>374</v>
      </c>
      <c r="J29" s="151">
        <v>71</v>
      </c>
      <c r="K29" s="125" t="s">
        <v>457</v>
      </c>
      <c r="L29" s="134" t="s">
        <v>1058</v>
      </c>
      <c r="M29" s="134"/>
      <c r="N29" s="144">
        <v>0.33</v>
      </c>
      <c r="O29" s="141">
        <v>0.33</v>
      </c>
      <c r="P29" s="141">
        <v>0.33</v>
      </c>
      <c r="Q29" s="141">
        <v>0.33</v>
      </c>
      <c r="R29" s="123"/>
      <c r="S29" s="123"/>
      <c r="T29" s="123"/>
      <c r="U29" s="123"/>
      <c r="V29" s="137">
        <v>2</v>
      </c>
      <c r="W29" s="137">
        <f>Table4[[#This Row],[No. of Component Carriers (LTE)]]+Table4[[#This Row],[No. of Component Carriers (NR)]]</f>
        <v>2</v>
      </c>
      <c r="X29" s="137">
        <v>1</v>
      </c>
      <c r="Y29" s="137">
        <v>1</v>
      </c>
      <c r="Z29" s="132" t="s">
        <v>374</v>
      </c>
      <c r="AA29" s="134" t="s">
        <v>476</v>
      </c>
      <c r="AB29" s="125">
        <v>1</v>
      </c>
      <c r="AC29" s="135" t="s">
        <v>881</v>
      </c>
      <c r="AD29" s="148"/>
      <c r="AE29" s="134"/>
    </row>
    <row r="30" spans="1:31" s="57" customFormat="1" ht="26.4">
      <c r="A30" s="140">
        <f t="shared" si="0"/>
        <v>28</v>
      </c>
      <c r="B30" s="122" t="s">
        <v>316</v>
      </c>
      <c r="C30" s="122" t="s">
        <v>902</v>
      </c>
      <c r="D30" s="134">
        <v>0</v>
      </c>
      <c r="E30" s="134" t="s">
        <v>580</v>
      </c>
      <c r="F30" s="153">
        <v>14</v>
      </c>
      <c r="G30" s="150" t="s">
        <v>374</v>
      </c>
      <c r="H30" s="150" t="s">
        <v>374</v>
      </c>
      <c r="I30" s="150" t="s">
        <v>374</v>
      </c>
      <c r="J30" s="152">
        <v>2</v>
      </c>
      <c r="K30" s="125" t="s">
        <v>946</v>
      </c>
      <c r="L30" s="134" t="s">
        <v>1057</v>
      </c>
      <c r="M30" s="134"/>
      <c r="N30" s="123"/>
      <c r="O30" s="134"/>
      <c r="P30" s="139"/>
      <c r="Q30" s="141">
        <v>1</v>
      </c>
      <c r="R30" s="123"/>
      <c r="S30" s="123"/>
      <c r="T30" s="123"/>
      <c r="U30" s="123"/>
      <c r="V30" s="137">
        <v>2</v>
      </c>
      <c r="W30" s="137">
        <f>Table4[[#This Row],[No. of Component Carriers (LTE)]]+Table4[[#This Row],[No. of Component Carriers (NR)]]</f>
        <v>2</v>
      </c>
      <c r="X30" s="137">
        <v>1</v>
      </c>
      <c r="Y30" s="137">
        <v>1</v>
      </c>
      <c r="Z30" s="132" t="s">
        <v>374</v>
      </c>
      <c r="AA30" s="134" t="s">
        <v>483</v>
      </c>
      <c r="AB30" s="125">
        <v>2</v>
      </c>
      <c r="AC30" s="135" t="s">
        <v>645</v>
      </c>
      <c r="AD30" s="134"/>
      <c r="AE30" s="134"/>
    </row>
    <row r="31" spans="1:31" s="57" customFormat="1" ht="26.4">
      <c r="A31" s="140">
        <f t="shared" si="0"/>
        <v>29</v>
      </c>
      <c r="B31" s="122" t="s">
        <v>316</v>
      </c>
      <c r="C31" s="122" t="s">
        <v>903</v>
      </c>
      <c r="D31" s="134">
        <v>0</v>
      </c>
      <c r="E31" s="134" t="s">
        <v>580</v>
      </c>
      <c r="F31" s="153">
        <v>14</v>
      </c>
      <c r="G31" s="150" t="s">
        <v>374</v>
      </c>
      <c r="H31" s="150" t="s">
        <v>374</v>
      </c>
      <c r="I31" s="150" t="s">
        <v>374</v>
      </c>
      <c r="J31" s="151">
        <v>30</v>
      </c>
      <c r="K31" s="125" t="s">
        <v>683</v>
      </c>
      <c r="L31" s="134" t="s">
        <v>1058</v>
      </c>
      <c r="M31" s="134"/>
      <c r="N31" s="123">
        <v>0</v>
      </c>
      <c r="O31" s="145">
        <v>0</v>
      </c>
      <c r="P31" s="139">
        <v>0</v>
      </c>
      <c r="Q31" s="141">
        <v>0</v>
      </c>
      <c r="R31" s="123"/>
      <c r="S31" s="123"/>
      <c r="T31" s="123"/>
      <c r="U31" s="123"/>
      <c r="V31" s="137">
        <v>2</v>
      </c>
      <c r="W31" s="137">
        <f>Table4[[#This Row],[No. of Component Carriers (LTE)]]+Table4[[#This Row],[No. of Component Carriers (NR)]]</f>
        <v>2</v>
      </c>
      <c r="X31" s="137">
        <v>1</v>
      </c>
      <c r="Y31" s="137">
        <v>1</v>
      </c>
      <c r="Z31" s="132" t="s">
        <v>374</v>
      </c>
      <c r="AA31" s="134" t="s">
        <v>483</v>
      </c>
      <c r="AB31" s="125">
        <v>2</v>
      </c>
      <c r="AC31" s="135" t="s">
        <v>645</v>
      </c>
      <c r="AD31" s="134"/>
      <c r="AE31" s="134"/>
    </row>
    <row r="32" spans="1:31" s="57" customFormat="1" ht="26.4">
      <c r="A32" s="140">
        <f t="shared" si="0"/>
        <v>30</v>
      </c>
      <c r="B32" s="122" t="s">
        <v>316</v>
      </c>
      <c r="C32" s="122" t="s">
        <v>904</v>
      </c>
      <c r="D32" s="134">
        <v>0</v>
      </c>
      <c r="E32" s="134" t="s">
        <v>580</v>
      </c>
      <c r="F32" s="153">
        <v>14</v>
      </c>
      <c r="G32" s="150" t="s">
        <v>374</v>
      </c>
      <c r="H32" s="150" t="s">
        <v>374</v>
      </c>
      <c r="I32" s="150" t="s">
        <v>374</v>
      </c>
      <c r="J32" s="151">
        <v>66</v>
      </c>
      <c r="K32" s="125" t="s">
        <v>946</v>
      </c>
      <c r="L32" s="134" t="s">
        <v>1057</v>
      </c>
      <c r="M32" s="134"/>
      <c r="N32" s="123"/>
      <c r="O32" s="134"/>
      <c r="P32" s="139"/>
      <c r="Q32" s="141">
        <v>1</v>
      </c>
      <c r="R32" s="123"/>
      <c r="S32" s="123"/>
      <c r="T32" s="123"/>
      <c r="U32" s="123"/>
      <c r="V32" s="137">
        <v>2</v>
      </c>
      <c r="W32" s="137">
        <f>Table4[[#This Row],[No. of Component Carriers (LTE)]]+Table4[[#This Row],[No. of Component Carriers (NR)]]</f>
        <v>2</v>
      </c>
      <c r="X32" s="137">
        <v>1</v>
      </c>
      <c r="Y32" s="137">
        <v>1</v>
      </c>
      <c r="Z32" s="132" t="s">
        <v>374</v>
      </c>
      <c r="AA32" s="134" t="s">
        <v>483</v>
      </c>
      <c r="AB32" s="125">
        <v>2</v>
      </c>
      <c r="AC32" s="135" t="s">
        <v>645</v>
      </c>
      <c r="AD32" s="134"/>
      <c r="AE32" s="134"/>
    </row>
    <row r="33" spans="1:31" s="57" customFormat="1" ht="26.4">
      <c r="A33" s="140">
        <f t="shared" si="0"/>
        <v>31</v>
      </c>
      <c r="B33" s="122" t="s">
        <v>316</v>
      </c>
      <c r="C33" s="122" t="s">
        <v>905</v>
      </c>
      <c r="D33" s="134">
        <v>0</v>
      </c>
      <c r="E33" s="134" t="s">
        <v>580</v>
      </c>
      <c r="F33" s="153">
        <v>14</v>
      </c>
      <c r="G33" s="150" t="s">
        <v>374</v>
      </c>
      <c r="H33" s="150" t="s">
        <v>374</v>
      </c>
      <c r="I33" s="150" t="s">
        <v>374</v>
      </c>
      <c r="J33" s="151">
        <v>77</v>
      </c>
      <c r="K33" s="125" t="s">
        <v>683</v>
      </c>
      <c r="L33" s="134" t="s">
        <v>1058</v>
      </c>
      <c r="M33" s="134"/>
      <c r="N33" s="145">
        <v>0</v>
      </c>
      <c r="O33" s="145">
        <v>0</v>
      </c>
      <c r="P33" s="139">
        <v>0</v>
      </c>
      <c r="Q33" s="141">
        <v>0</v>
      </c>
      <c r="R33" s="123"/>
      <c r="S33" s="123"/>
      <c r="T33" s="123"/>
      <c r="U33" s="123"/>
      <c r="V33" s="137">
        <v>2</v>
      </c>
      <c r="W33" s="137">
        <f>Table4[[#This Row],[No. of Component Carriers (LTE)]]+Table4[[#This Row],[No. of Component Carriers (NR)]]</f>
        <v>2</v>
      </c>
      <c r="X33" s="137">
        <v>1</v>
      </c>
      <c r="Y33" s="137">
        <v>1</v>
      </c>
      <c r="Z33" s="132" t="s">
        <v>374</v>
      </c>
      <c r="AA33" s="134" t="s">
        <v>483</v>
      </c>
      <c r="AB33" s="125">
        <v>2</v>
      </c>
      <c r="AC33" s="135" t="s">
        <v>645</v>
      </c>
      <c r="AD33" s="134"/>
      <c r="AE33" s="134"/>
    </row>
    <row r="34" spans="1:31" s="57" customFormat="1" ht="26.4">
      <c r="A34" s="140">
        <f t="shared" si="0"/>
        <v>32</v>
      </c>
      <c r="B34" s="122" t="s">
        <v>316</v>
      </c>
      <c r="C34" s="122" t="s">
        <v>1045</v>
      </c>
      <c r="D34" s="134">
        <v>0</v>
      </c>
      <c r="E34" s="134" t="s">
        <v>580</v>
      </c>
      <c r="F34" s="153">
        <v>25</v>
      </c>
      <c r="G34" s="151" t="s">
        <v>374</v>
      </c>
      <c r="H34" s="150" t="s">
        <v>374</v>
      </c>
      <c r="I34" s="150" t="s">
        <v>374</v>
      </c>
      <c r="J34" s="151">
        <v>77</v>
      </c>
      <c r="K34" s="125" t="s">
        <v>886</v>
      </c>
      <c r="L34" s="134" t="s">
        <v>1058</v>
      </c>
      <c r="M34" s="134"/>
      <c r="N34" s="145">
        <v>0</v>
      </c>
      <c r="O34" s="145">
        <v>0</v>
      </c>
      <c r="P34" s="139">
        <v>0</v>
      </c>
      <c r="Q34" s="141"/>
      <c r="R34" s="123"/>
      <c r="S34" s="123"/>
      <c r="T34" s="123"/>
      <c r="U34" s="123"/>
      <c r="V34" s="137">
        <v>2</v>
      </c>
      <c r="W34" s="137">
        <f>Table4[[#This Row],[No. of Component Carriers (LTE)]]+Table4[[#This Row],[No. of Component Carriers (NR)]]</f>
        <v>2</v>
      </c>
      <c r="X34" s="137">
        <v>1</v>
      </c>
      <c r="Y34" s="137">
        <v>1</v>
      </c>
      <c r="Z34" s="132" t="s">
        <v>374</v>
      </c>
      <c r="AA34" s="134" t="s">
        <v>476</v>
      </c>
      <c r="AB34" s="125">
        <v>3</v>
      </c>
      <c r="AC34" s="135" t="s">
        <v>881</v>
      </c>
      <c r="AD34" s="148"/>
      <c r="AE34" s="134"/>
    </row>
    <row r="35" spans="1:31" s="57" customFormat="1" ht="26.4">
      <c r="A35" s="140">
        <f t="shared" si="0"/>
        <v>33</v>
      </c>
      <c r="B35" s="122" t="s">
        <v>316</v>
      </c>
      <c r="C35" s="122" t="s">
        <v>806</v>
      </c>
      <c r="D35" s="134">
        <v>0</v>
      </c>
      <c r="E35" s="134" t="s">
        <v>580</v>
      </c>
      <c r="F35" s="153">
        <v>25</v>
      </c>
      <c r="G35" s="150" t="s">
        <v>374</v>
      </c>
      <c r="H35" s="150" t="s">
        <v>374</v>
      </c>
      <c r="I35" s="150" t="s">
        <v>374</v>
      </c>
      <c r="J35" s="151">
        <v>78</v>
      </c>
      <c r="K35" s="125" t="s">
        <v>683</v>
      </c>
      <c r="L35" s="134" t="s">
        <v>1056</v>
      </c>
      <c r="M35" s="134"/>
      <c r="N35" s="145">
        <v>0</v>
      </c>
      <c r="O35" s="145">
        <v>0</v>
      </c>
      <c r="P35" s="139">
        <v>0</v>
      </c>
      <c r="Q35" s="141">
        <v>0</v>
      </c>
      <c r="R35" s="123"/>
      <c r="S35" s="123"/>
      <c r="T35" s="123"/>
      <c r="U35" s="123"/>
      <c r="V35" s="137">
        <v>2</v>
      </c>
      <c r="W35" s="137">
        <f>Table4[[#This Row],[No. of Component Carriers (LTE)]]+Table4[[#This Row],[No. of Component Carriers (NR)]]</f>
        <v>2</v>
      </c>
      <c r="X35" s="137">
        <v>1</v>
      </c>
      <c r="Y35" s="137">
        <v>1</v>
      </c>
      <c r="Z35" s="132" t="s">
        <v>374</v>
      </c>
      <c r="AA35" s="134" t="s">
        <v>476</v>
      </c>
      <c r="AB35" s="125">
        <v>3</v>
      </c>
      <c r="AC35" s="135" t="s">
        <v>881</v>
      </c>
      <c r="AD35" s="148"/>
      <c r="AE35" s="134"/>
    </row>
    <row r="36" spans="1:31" s="57" customFormat="1">
      <c r="A36" s="140">
        <f t="shared" si="0"/>
        <v>34</v>
      </c>
      <c r="B36" s="122" t="s">
        <v>316</v>
      </c>
      <c r="C36" s="122" t="s">
        <v>388</v>
      </c>
      <c r="D36" s="134">
        <v>0</v>
      </c>
      <c r="E36" s="134" t="s">
        <v>580</v>
      </c>
      <c r="F36" s="153">
        <v>30</v>
      </c>
      <c r="G36" s="150" t="s">
        <v>374</v>
      </c>
      <c r="H36" s="150" t="s">
        <v>374</v>
      </c>
      <c r="I36" s="150" t="s">
        <v>374</v>
      </c>
      <c r="J36" s="152">
        <v>2</v>
      </c>
      <c r="K36" s="125" t="s">
        <v>455</v>
      </c>
      <c r="L36" s="134" t="s">
        <v>1057</v>
      </c>
      <c r="M36" s="134" t="s">
        <v>674</v>
      </c>
      <c r="N36" s="123"/>
      <c r="O36" s="134"/>
      <c r="P36" s="134"/>
      <c r="Q36" s="134"/>
      <c r="R36" s="134"/>
      <c r="S36" s="134"/>
      <c r="T36" s="134"/>
      <c r="U36" s="134"/>
      <c r="V36" s="137">
        <v>2</v>
      </c>
      <c r="W36" s="137">
        <f>Table4[[#This Row],[No. of Component Carriers (LTE)]]+Table4[[#This Row],[No. of Component Carriers (NR)]]</f>
        <v>2</v>
      </c>
      <c r="X36" s="137">
        <v>1</v>
      </c>
      <c r="Y36" s="137">
        <v>1</v>
      </c>
      <c r="Z36" s="132" t="s">
        <v>374</v>
      </c>
      <c r="AA36" s="134" t="s">
        <v>481</v>
      </c>
      <c r="AB36" s="125" t="s">
        <v>484</v>
      </c>
      <c r="AC36" s="135" t="s">
        <v>644</v>
      </c>
      <c r="AD36" s="134"/>
      <c r="AE36" s="134"/>
    </row>
    <row r="37" spans="1:31" s="57" customFormat="1" ht="26.4">
      <c r="A37" s="140">
        <f t="shared" si="0"/>
        <v>35</v>
      </c>
      <c r="B37" s="122" t="s">
        <v>316</v>
      </c>
      <c r="C37" s="122" t="s">
        <v>682</v>
      </c>
      <c r="D37" s="134">
        <v>0</v>
      </c>
      <c r="E37" s="134" t="s">
        <v>580</v>
      </c>
      <c r="F37" s="153">
        <v>66</v>
      </c>
      <c r="G37" s="150" t="s">
        <v>374</v>
      </c>
      <c r="H37" s="150" t="s">
        <v>374</v>
      </c>
      <c r="I37" s="150" t="s">
        <v>374</v>
      </c>
      <c r="J37" s="152">
        <v>2</v>
      </c>
      <c r="K37" s="125" t="s">
        <v>457</v>
      </c>
      <c r="L37" s="134" t="s">
        <v>1057</v>
      </c>
      <c r="M37" s="134"/>
      <c r="N37" s="123"/>
      <c r="O37" s="134"/>
      <c r="P37" s="139">
        <v>1</v>
      </c>
      <c r="Q37" s="134"/>
      <c r="R37" s="123">
        <v>0.76</v>
      </c>
      <c r="S37" s="123">
        <v>0.38</v>
      </c>
      <c r="T37" s="123">
        <v>0.33</v>
      </c>
      <c r="U37" s="139">
        <v>0.33</v>
      </c>
      <c r="V37" s="137">
        <v>2</v>
      </c>
      <c r="W37" s="137">
        <f>Table4[[#This Row],[No. of Component Carriers (LTE)]]+Table4[[#This Row],[No. of Component Carriers (NR)]]</f>
        <v>2</v>
      </c>
      <c r="X37" s="137">
        <v>1</v>
      </c>
      <c r="Y37" s="137">
        <v>1</v>
      </c>
      <c r="Z37" s="132" t="s">
        <v>374</v>
      </c>
      <c r="AA37" s="134" t="s">
        <v>766</v>
      </c>
      <c r="AB37" s="138" t="s">
        <v>484</v>
      </c>
      <c r="AC37" s="135" t="s">
        <v>645</v>
      </c>
      <c r="AD37" s="134"/>
      <c r="AE37" s="134"/>
    </row>
    <row r="38" spans="1:31" s="57" customFormat="1">
      <c r="A38" s="140">
        <f t="shared" si="0"/>
        <v>36</v>
      </c>
      <c r="B38" s="122" t="s">
        <v>316</v>
      </c>
      <c r="C38" s="122" t="s">
        <v>392</v>
      </c>
      <c r="D38" s="134">
        <v>0</v>
      </c>
      <c r="E38" s="134" t="s">
        <v>580</v>
      </c>
      <c r="F38" s="153">
        <v>66</v>
      </c>
      <c r="G38" s="150" t="s">
        <v>374</v>
      </c>
      <c r="H38" s="150" t="s">
        <v>374</v>
      </c>
      <c r="I38" s="150" t="s">
        <v>374</v>
      </c>
      <c r="J38" s="152">
        <v>2</v>
      </c>
      <c r="K38" s="125" t="s">
        <v>455</v>
      </c>
      <c r="L38" s="134" t="s">
        <v>1057</v>
      </c>
      <c r="M38" s="134" t="s">
        <v>674</v>
      </c>
      <c r="N38" s="123"/>
      <c r="O38" s="134"/>
      <c r="P38" s="134"/>
      <c r="Q38" s="134"/>
      <c r="R38" s="134"/>
      <c r="S38" s="134"/>
      <c r="T38" s="134"/>
      <c r="U38" s="134"/>
      <c r="V38" s="137">
        <v>2</v>
      </c>
      <c r="W38" s="137">
        <f>Table4[[#This Row],[No. of Component Carriers (LTE)]]+Table4[[#This Row],[No. of Component Carriers (NR)]]</f>
        <v>2</v>
      </c>
      <c r="X38" s="137">
        <v>1</v>
      </c>
      <c r="Y38" s="137">
        <v>1</v>
      </c>
      <c r="Z38" s="132" t="s">
        <v>374</v>
      </c>
      <c r="AA38" s="134" t="s">
        <v>765</v>
      </c>
      <c r="AB38" s="125" t="s">
        <v>484</v>
      </c>
      <c r="AC38" s="135" t="s">
        <v>644</v>
      </c>
      <c r="AD38" s="134"/>
      <c r="AE38" s="134"/>
    </row>
    <row r="39" spans="1:31" s="57" customFormat="1" ht="26.4">
      <c r="A39" s="140">
        <f t="shared" si="0"/>
        <v>37</v>
      </c>
      <c r="B39" s="122" t="s">
        <v>316</v>
      </c>
      <c r="C39" s="122" t="s">
        <v>726</v>
      </c>
      <c r="D39" s="134">
        <v>0</v>
      </c>
      <c r="E39" s="134" t="s">
        <v>580</v>
      </c>
      <c r="F39" s="153">
        <v>66</v>
      </c>
      <c r="G39" s="150" t="s">
        <v>374</v>
      </c>
      <c r="H39" s="150" t="s">
        <v>374</v>
      </c>
      <c r="I39" s="150" t="s">
        <v>374</v>
      </c>
      <c r="J39" s="151">
        <v>41</v>
      </c>
      <c r="K39" s="125" t="s">
        <v>457</v>
      </c>
      <c r="L39" s="134" t="s">
        <v>1057</v>
      </c>
      <c r="M39" s="134" t="s">
        <v>676</v>
      </c>
      <c r="N39" s="123"/>
      <c r="O39" s="134"/>
      <c r="P39" s="134"/>
      <c r="Q39" s="139">
        <v>1</v>
      </c>
      <c r="R39" s="123"/>
      <c r="S39" s="123"/>
      <c r="T39" s="123"/>
      <c r="U39" s="134"/>
      <c r="V39" s="137">
        <v>2</v>
      </c>
      <c r="W39" s="137">
        <f>Table4[[#This Row],[No. of Component Carriers (LTE)]]+Table4[[#This Row],[No. of Component Carriers (NR)]]</f>
        <v>2</v>
      </c>
      <c r="X39" s="137">
        <v>1</v>
      </c>
      <c r="Y39" s="137">
        <v>1</v>
      </c>
      <c r="Z39" s="132" t="s">
        <v>374</v>
      </c>
      <c r="AA39" s="134" t="s">
        <v>686</v>
      </c>
      <c r="AB39" s="125">
        <v>2</v>
      </c>
      <c r="AC39" s="135" t="s">
        <v>645</v>
      </c>
      <c r="AD39" s="134"/>
      <c r="AE39" s="134"/>
    </row>
    <row r="40" spans="1:31" s="57" customFormat="1" ht="26.4">
      <c r="A40" s="140">
        <f t="shared" si="0"/>
        <v>38</v>
      </c>
      <c r="B40" s="122" t="s">
        <v>316</v>
      </c>
      <c r="C40" s="122" t="s">
        <v>394</v>
      </c>
      <c r="D40" s="134">
        <v>0</v>
      </c>
      <c r="E40" s="134" t="s">
        <v>580</v>
      </c>
      <c r="F40" s="153">
        <v>66</v>
      </c>
      <c r="G40" s="150" t="s">
        <v>374</v>
      </c>
      <c r="H40" s="150" t="s">
        <v>374</v>
      </c>
      <c r="I40" s="150" t="s">
        <v>374</v>
      </c>
      <c r="J40" s="151">
        <v>71</v>
      </c>
      <c r="K40" s="125" t="s">
        <v>455</v>
      </c>
      <c r="L40" s="134" t="s">
        <v>1057</v>
      </c>
      <c r="M40" s="134" t="s">
        <v>1043</v>
      </c>
      <c r="N40" s="123">
        <v>1</v>
      </c>
      <c r="O40" s="123">
        <v>0.96</v>
      </c>
      <c r="P40" s="123">
        <v>0.94666666666666666</v>
      </c>
      <c r="Q40" s="123">
        <v>0.13</v>
      </c>
      <c r="R40" s="123">
        <v>0.13</v>
      </c>
      <c r="S40" s="123">
        <v>0.13</v>
      </c>
      <c r="T40" s="123">
        <v>0.11</v>
      </c>
      <c r="U40" s="123">
        <v>0.11</v>
      </c>
      <c r="V40" s="137">
        <v>2</v>
      </c>
      <c r="W40" s="137">
        <f>Table4[[#This Row],[No. of Component Carriers (LTE)]]+Table4[[#This Row],[No. of Component Carriers (NR)]]</f>
        <v>2</v>
      </c>
      <c r="X40" s="137">
        <v>1</v>
      </c>
      <c r="Y40" s="137">
        <v>1</v>
      </c>
      <c r="Z40" s="132" t="s">
        <v>374</v>
      </c>
      <c r="AA40" s="134" t="s">
        <v>660</v>
      </c>
      <c r="AB40" s="125" t="s">
        <v>484</v>
      </c>
      <c r="AC40" s="135" t="s">
        <v>645</v>
      </c>
      <c r="AD40" s="134"/>
      <c r="AE40" s="134"/>
    </row>
    <row r="41" spans="1:31" s="57" customFormat="1" ht="26.4">
      <c r="A41" s="140">
        <f t="shared" si="0"/>
        <v>39</v>
      </c>
      <c r="B41" s="122" t="s">
        <v>316</v>
      </c>
      <c r="C41" s="122" t="s">
        <v>727</v>
      </c>
      <c r="D41" s="134">
        <v>0</v>
      </c>
      <c r="E41" s="134" t="s">
        <v>580</v>
      </c>
      <c r="F41" s="153">
        <v>66</v>
      </c>
      <c r="G41" s="150" t="s">
        <v>374</v>
      </c>
      <c r="H41" s="150" t="s">
        <v>374</v>
      </c>
      <c r="I41" s="150" t="s">
        <v>374</v>
      </c>
      <c r="J41" s="151">
        <v>77</v>
      </c>
      <c r="K41" s="125" t="s">
        <v>683</v>
      </c>
      <c r="L41" s="134" t="s">
        <v>1057</v>
      </c>
      <c r="M41" s="134" t="s">
        <v>1043</v>
      </c>
      <c r="N41" s="123">
        <v>1</v>
      </c>
      <c r="O41" s="145">
        <v>0</v>
      </c>
      <c r="P41" s="139">
        <v>0</v>
      </c>
      <c r="Q41" s="139">
        <v>0</v>
      </c>
      <c r="R41" s="123"/>
      <c r="S41" s="123"/>
      <c r="T41" s="123"/>
      <c r="U41" s="123"/>
      <c r="V41" s="137">
        <v>2</v>
      </c>
      <c r="W41" s="137">
        <f>Table4[[#This Row],[No. of Component Carriers (LTE)]]+Table4[[#This Row],[No. of Component Carriers (NR)]]</f>
        <v>2</v>
      </c>
      <c r="X41" s="137">
        <v>1</v>
      </c>
      <c r="Y41" s="137">
        <v>1</v>
      </c>
      <c r="Z41" s="132" t="s">
        <v>374</v>
      </c>
      <c r="AA41" s="134" t="s">
        <v>686</v>
      </c>
      <c r="AB41" s="125">
        <v>2</v>
      </c>
      <c r="AC41" s="135" t="s">
        <v>645</v>
      </c>
      <c r="AD41" s="134"/>
      <c r="AE41" s="134"/>
    </row>
    <row r="42" spans="1:31" s="57" customFormat="1" ht="26.4">
      <c r="A42" s="140">
        <f t="shared" si="0"/>
        <v>40</v>
      </c>
      <c r="B42" s="122" t="s">
        <v>316</v>
      </c>
      <c r="C42" s="122" t="s">
        <v>393</v>
      </c>
      <c r="D42" s="134">
        <v>0</v>
      </c>
      <c r="E42" s="134" t="s">
        <v>580</v>
      </c>
      <c r="F42" s="153">
        <v>66</v>
      </c>
      <c r="G42" s="150" t="s">
        <v>374</v>
      </c>
      <c r="H42" s="150" t="s">
        <v>374</v>
      </c>
      <c r="I42" s="150" t="s">
        <v>374</v>
      </c>
      <c r="J42" s="151">
        <v>78</v>
      </c>
      <c r="K42" s="125" t="s">
        <v>455</v>
      </c>
      <c r="L42" s="134" t="s">
        <v>1057</v>
      </c>
      <c r="M42" s="134" t="s">
        <v>674</v>
      </c>
      <c r="N42" s="123"/>
      <c r="O42" s="134"/>
      <c r="P42" s="134"/>
      <c r="Q42" s="134"/>
      <c r="R42" s="134"/>
      <c r="S42" s="134"/>
      <c r="T42" s="134"/>
      <c r="U42" s="134"/>
      <c r="V42" s="137">
        <v>2</v>
      </c>
      <c r="W42" s="137">
        <f>Table4[[#This Row],[No. of Component Carriers (LTE)]]+Table4[[#This Row],[No. of Component Carriers (NR)]]</f>
        <v>2</v>
      </c>
      <c r="X42" s="137">
        <v>1</v>
      </c>
      <c r="Y42" s="137">
        <v>1</v>
      </c>
      <c r="Z42" s="132" t="s">
        <v>374</v>
      </c>
      <c r="AA42" s="134" t="s">
        <v>661</v>
      </c>
      <c r="AB42" s="125" t="s">
        <v>484</v>
      </c>
      <c r="AC42" s="135" t="s">
        <v>645</v>
      </c>
      <c r="AD42" s="134"/>
      <c r="AE42" s="134"/>
    </row>
    <row r="43" spans="1:31" s="57" customFormat="1">
      <c r="A43" s="140">
        <f t="shared" si="0"/>
        <v>41</v>
      </c>
      <c r="B43" s="122" t="s">
        <v>316</v>
      </c>
      <c r="C43" s="122" t="s">
        <v>396</v>
      </c>
      <c r="D43" s="134">
        <v>0</v>
      </c>
      <c r="E43" s="134" t="s">
        <v>580</v>
      </c>
      <c r="F43" s="153">
        <v>71</v>
      </c>
      <c r="G43" s="151" t="s">
        <v>374</v>
      </c>
      <c r="H43" s="150" t="s">
        <v>374</v>
      </c>
      <c r="I43" s="150" t="s">
        <v>374</v>
      </c>
      <c r="J43" s="151">
        <v>71</v>
      </c>
      <c r="K43" s="125" t="s">
        <v>455</v>
      </c>
      <c r="L43" s="134" t="s">
        <v>1057</v>
      </c>
      <c r="M43" s="134" t="s">
        <v>674</v>
      </c>
      <c r="N43" s="123"/>
      <c r="O43" s="134"/>
      <c r="P43" s="134"/>
      <c r="Q43" s="134"/>
      <c r="R43" s="134"/>
      <c r="S43" s="134"/>
      <c r="T43" s="134"/>
      <c r="U43" s="134"/>
      <c r="V43" s="136">
        <v>2</v>
      </c>
      <c r="W43" s="137">
        <f>Table4[[#This Row],[No. of Component Carriers (LTE)]]+Table4[[#This Row],[No. of Component Carriers (NR)]]</f>
        <v>2</v>
      </c>
      <c r="X43" s="136">
        <v>1</v>
      </c>
      <c r="Y43" s="136">
        <v>1</v>
      </c>
      <c r="Z43" s="132" t="s">
        <v>374</v>
      </c>
      <c r="AA43" s="134" t="s">
        <v>635</v>
      </c>
      <c r="AB43" s="125">
        <v>3</v>
      </c>
      <c r="AC43" s="135" t="s">
        <v>646</v>
      </c>
      <c r="AD43" s="134"/>
      <c r="AE43" s="134"/>
    </row>
    <row r="44" spans="1:31" s="57" customFormat="1" ht="26.4">
      <c r="A44" s="140">
        <f t="shared" si="0"/>
        <v>42</v>
      </c>
      <c r="B44" s="122" t="s">
        <v>316</v>
      </c>
      <c r="C44" s="122" t="s">
        <v>729</v>
      </c>
      <c r="D44" s="134">
        <v>0</v>
      </c>
      <c r="E44" s="134" t="s">
        <v>580</v>
      </c>
      <c r="F44" s="153">
        <v>71</v>
      </c>
      <c r="G44" s="151" t="s">
        <v>374</v>
      </c>
      <c r="H44" s="150" t="s">
        <v>374</v>
      </c>
      <c r="I44" s="150" t="s">
        <v>374</v>
      </c>
      <c r="J44" s="151">
        <v>66</v>
      </c>
      <c r="K44" s="125" t="s">
        <v>457</v>
      </c>
      <c r="L44" s="134" t="s">
        <v>1058</v>
      </c>
      <c r="M44" s="134"/>
      <c r="N44" s="144">
        <v>0</v>
      </c>
      <c r="O44" s="187">
        <v>0</v>
      </c>
      <c r="P44" s="141">
        <v>0</v>
      </c>
      <c r="Q44" s="141">
        <v>0</v>
      </c>
      <c r="R44" s="123"/>
      <c r="S44" s="123"/>
      <c r="T44" s="123"/>
      <c r="U44" s="123"/>
      <c r="V44" s="137">
        <v>2</v>
      </c>
      <c r="W44" s="137">
        <f>Table4[[#This Row],[No. of Component Carriers (LTE)]]+Table4[[#This Row],[No. of Component Carriers (NR)]]</f>
        <v>2</v>
      </c>
      <c r="X44" s="137">
        <v>1</v>
      </c>
      <c r="Y44" s="137">
        <v>1</v>
      </c>
      <c r="Z44" s="132" t="s">
        <v>374</v>
      </c>
      <c r="AA44" s="134" t="s">
        <v>686</v>
      </c>
      <c r="AB44" s="125">
        <v>2</v>
      </c>
      <c r="AC44" s="135" t="s">
        <v>645</v>
      </c>
      <c r="AD44" s="148"/>
      <c r="AE44" s="134"/>
    </row>
    <row r="45" spans="1:31" s="57" customFormat="1" ht="26.4">
      <c r="A45" s="140">
        <f t="shared" si="0"/>
        <v>43</v>
      </c>
      <c r="B45" s="122" t="s">
        <v>316</v>
      </c>
      <c r="C45" s="122" t="s">
        <v>732</v>
      </c>
      <c r="D45" s="134">
        <v>0</v>
      </c>
      <c r="E45" s="134" t="s">
        <v>580</v>
      </c>
      <c r="F45" s="153">
        <v>71</v>
      </c>
      <c r="G45" s="151" t="s">
        <v>374</v>
      </c>
      <c r="H45" s="150" t="s">
        <v>374</v>
      </c>
      <c r="I45" s="150" t="s">
        <v>374</v>
      </c>
      <c r="J45" s="151">
        <v>78</v>
      </c>
      <c r="K45" s="125" t="s">
        <v>457</v>
      </c>
      <c r="L45" s="134" t="s">
        <v>1056</v>
      </c>
      <c r="M45" s="134"/>
      <c r="N45" s="144">
        <v>0</v>
      </c>
      <c r="O45" s="187">
        <v>0</v>
      </c>
      <c r="P45" s="141">
        <v>0</v>
      </c>
      <c r="Q45" s="141">
        <v>0</v>
      </c>
      <c r="R45" s="123"/>
      <c r="S45" s="123"/>
      <c r="T45" s="123"/>
      <c r="U45" s="123"/>
      <c r="V45" s="137">
        <v>2</v>
      </c>
      <c r="W45" s="137">
        <f>Table4[[#This Row],[No. of Component Carriers (LTE)]]+Table4[[#This Row],[No. of Component Carriers (NR)]]</f>
        <v>2</v>
      </c>
      <c r="X45" s="137">
        <v>1</v>
      </c>
      <c r="Y45" s="137">
        <v>1</v>
      </c>
      <c r="Z45" s="132" t="s">
        <v>374</v>
      </c>
      <c r="AA45" s="134" t="s">
        <v>686</v>
      </c>
      <c r="AB45" s="125">
        <v>2</v>
      </c>
      <c r="AC45" s="135" t="s">
        <v>645</v>
      </c>
      <c r="AD45" s="148"/>
      <c r="AE45" s="134"/>
    </row>
    <row r="46" spans="1:31" s="57" customFormat="1">
      <c r="A46" s="140">
        <f t="shared" si="0"/>
        <v>44</v>
      </c>
      <c r="B46" s="122" t="s">
        <v>316</v>
      </c>
      <c r="C46" s="122" t="s">
        <v>382</v>
      </c>
      <c r="D46" s="134">
        <v>0</v>
      </c>
      <c r="E46" s="134" t="s">
        <v>580</v>
      </c>
      <c r="F46" s="152">
        <v>2</v>
      </c>
      <c r="G46" s="150" t="s">
        <v>374</v>
      </c>
      <c r="H46" s="150" t="s">
        <v>374</v>
      </c>
      <c r="I46" s="150" t="s">
        <v>374</v>
      </c>
      <c r="J46" s="151">
        <v>71</v>
      </c>
      <c r="K46" s="125" t="s">
        <v>457</v>
      </c>
      <c r="L46" s="134" t="s">
        <v>1058</v>
      </c>
      <c r="M46" s="134"/>
      <c r="N46" s="144">
        <v>0</v>
      </c>
      <c r="O46" s="187">
        <v>0</v>
      </c>
      <c r="P46" s="141">
        <v>0</v>
      </c>
      <c r="Q46" s="123">
        <v>0</v>
      </c>
      <c r="R46" s="123">
        <v>0</v>
      </c>
      <c r="S46" s="123">
        <v>0</v>
      </c>
      <c r="T46" s="123">
        <v>0</v>
      </c>
      <c r="U46" s="123">
        <v>0</v>
      </c>
      <c r="V46" s="136">
        <v>2</v>
      </c>
      <c r="W46" s="137">
        <f>Table4[[#This Row],[No. of Component Carriers (LTE)]]+Table4[[#This Row],[No. of Component Carriers (NR)]]</f>
        <v>3</v>
      </c>
      <c r="X46" s="136">
        <v>1</v>
      </c>
      <c r="Y46" s="136">
        <v>2</v>
      </c>
      <c r="Z46" s="132" t="s">
        <v>375</v>
      </c>
      <c r="AA46" s="134" t="s">
        <v>473</v>
      </c>
      <c r="AB46" s="125">
        <v>2</v>
      </c>
      <c r="AC46" s="134" t="s">
        <v>736</v>
      </c>
      <c r="AD46" s="148"/>
      <c r="AE46" s="134"/>
    </row>
    <row r="47" spans="1:31" s="57" customFormat="1" ht="26.4">
      <c r="A47" s="140">
        <f t="shared" si="0"/>
        <v>45</v>
      </c>
      <c r="B47" s="122" t="s">
        <v>316</v>
      </c>
      <c r="C47" s="122" t="s">
        <v>1046</v>
      </c>
      <c r="D47" s="134">
        <v>0</v>
      </c>
      <c r="E47" s="134" t="s">
        <v>580</v>
      </c>
      <c r="F47" s="152">
        <v>2</v>
      </c>
      <c r="G47" s="150" t="s">
        <v>374</v>
      </c>
      <c r="H47" s="150" t="s">
        <v>374</v>
      </c>
      <c r="I47" s="150" t="s">
        <v>374</v>
      </c>
      <c r="J47" s="151">
        <v>78</v>
      </c>
      <c r="K47" s="125" t="s">
        <v>457</v>
      </c>
      <c r="L47" s="134" t="s">
        <v>1056</v>
      </c>
      <c r="M47" s="134"/>
      <c r="N47" s="144">
        <v>0</v>
      </c>
      <c r="O47" s="187">
        <v>0</v>
      </c>
      <c r="P47" s="141">
        <v>0</v>
      </c>
      <c r="Q47" s="141">
        <v>0</v>
      </c>
      <c r="R47" s="123"/>
      <c r="S47" s="123"/>
      <c r="T47" s="123"/>
      <c r="U47" s="123"/>
      <c r="V47" s="137">
        <v>2</v>
      </c>
      <c r="W47" s="137">
        <f>Table4[[#This Row],[No. of Component Carriers (LTE)]]+Table4[[#This Row],[No. of Component Carriers (NR)]]</f>
        <v>3</v>
      </c>
      <c r="X47" s="137">
        <v>1</v>
      </c>
      <c r="Y47" s="137">
        <v>2</v>
      </c>
      <c r="Z47" s="132" t="s">
        <v>464</v>
      </c>
      <c r="AA47" s="134" t="s">
        <v>476</v>
      </c>
      <c r="AB47" s="125">
        <v>1</v>
      </c>
      <c r="AC47" s="135" t="s">
        <v>883</v>
      </c>
      <c r="AD47" s="148"/>
      <c r="AE47" s="134"/>
    </row>
    <row r="48" spans="1:31" s="57" customFormat="1" ht="26.4">
      <c r="A48" s="140">
        <f t="shared" si="0"/>
        <v>46</v>
      </c>
      <c r="B48" s="122" t="s">
        <v>316</v>
      </c>
      <c r="C48" s="122" t="s">
        <v>826</v>
      </c>
      <c r="D48" s="134">
        <v>0</v>
      </c>
      <c r="E48" s="134" t="s">
        <v>580</v>
      </c>
      <c r="F48" s="152">
        <v>7</v>
      </c>
      <c r="G48" s="150" t="s">
        <v>374</v>
      </c>
      <c r="H48" s="150" t="s">
        <v>374</v>
      </c>
      <c r="I48" s="150" t="s">
        <v>374</v>
      </c>
      <c r="J48" s="151">
        <v>77</v>
      </c>
      <c r="K48" s="125" t="s">
        <v>683</v>
      </c>
      <c r="L48" s="134" t="s">
        <v>1056</v>
      </c>
      <c r="M48" s="134"/>
      <c r="N48" s="145">
        <v>0</v>
      </c>
      <c r="O48" s="145">
        <v>0</v>
      </c>
      <c r="P48" s="139">
        <v>0</v>
      </c>
      <c r="Q48" s="141">
        <v>0</v>
      </c>
      <c r="R48" s="123"/>
      <c r="S48" s="123"/>
      <c r="T48" s="123"/>
      <c r="U48" s="123"/>
      <c r="V48" s="137">
        <v>2</v>
      </c>
      <c r="W48" s="137">
        <f>Table4[[#This Row],[No. of Component Carriers (LTE)]]+Table4[[#This Row],[No. of Component Carriers (NR)]]</f>
        <v>3</v>
      </c>
      <c r="X48" s="137">
        <v>1</v>
      </c>
      <c r="Y48" s="137">
        <v>2</v>
      </c>
      <c r="Z48" s="132" t="s">
        <v>464</v>
      </c>
      <c r="AA48" s="134" t="s">
        <v>476</v>
      </c>
      <c r="AB48" s="125">
        <v>1</v>
      </c>
      <c r="AC48" s="135" t="s">
        <v>883</v>
      </c>
      <c r="AD48" s="148"/>
      <c r="AE48" s="134"/>
    </row>
    <row r="49" spans="1:31" s="57" customFormat="1" ht="26.4">
      <c r="A49" s="140">
        <f t="shared" si="0"/>
        <v>47</v>
      </c>
      <c r="B49" s="122" t="s">
        <v>316</v>
      </c>
      <c r="C49" s="122" t="s">
        <v>800</v>
      </c>
      <c r="D49" s="134">
        <v>0</v>
      </c>
      <c r="E49" s="134" t="s">
        <v>580</v>
      </c>
      <c r="F49" s="152">
        <v>7</v>
      </c>
      <c r="G49" s="150" t="s">
        <v>374</v>
      </c>
      <c r="H49" s="150" t="s">
        <v>374</v>
      </c>
      <c r="I49" s="150" t="s">
        <v>374</v>
      </c>
      <c r="J49" s="151">
        <v>78</v>
      </c>
      <c r="K49" s="125" t="s">
        <v>457</v>
      </c>
      <c r="L49" s="134" t="s">
        <v>1056</v>
      </c>
      <c r="M49" s="134"/>
      <c r="N49" s="144">
        <v>0</v>
      </c>
      <c r="O49" s="187">
        <v>0</v>
      </c>
      <c r="P49" s="141">
        <v>0</v>
      </c>
      <c r="Q49" s="141">
        <v>0</v>
      </c>
      <c r="R49" s="123"/>
      <c r="S49" s="123"/>
      <c r="T49" s="123"/>
      <c r="U49" s="123"/>
      <c r="V49" s="137">
        <v>2</v>
      </c>
      <c r="W49" s="137">
        <f>Table4[[#This Row],[No. of Component Carriers (LTE)]]+Table4[[#This Row],[No. of Component Carriers (NR)]]</f>
        <v>3</v>
      </c>
      <c r="X49" s="137">
        <v>1</v>
      </c>
      <c r="Y49" s="137">
        <v>2</v>
      </c>
      <c r="Z49" s="132" t="s">
        <v>464</v>
      </c>
      <c r="AA49" s="134" t="s">
        <v>476</v>
      </c>
      <c r="AB49" s="125">
        <v>1</v>
      </c>
      <c r="AC49" s="135" t="s">
        <v>883</v>
      </c>
      <c r="AD49" s="148"/>
      <c r="AE49" s="134"/>
    </row>
    <row r="50" spans="1:31" s="57" customFormat="1" ht="26.4">
      <c r="A50" s="140">
        <f t="shared" si="0"/>
        <v>48</v>
      </c>
      <c r="B50" s="122" t="s">
        <v>316</v>
      </c>
      <c r="C50" s="122" t="s">
        <v>802</v>
      </c>
      <c r="D50" s="134">
        <v>0</v>
      </c>
      <c r="E50" s="134" t="s">
        <v>580</v>
      </c>
      <c r="F50" s="153">
        <v>12</v>
      </c>
      <c r="G50" s="151" t="s">
        <v>374</v>
      </c>
      <c r="H50" s="150" t="s">
        <v>374</v>
      </c>
      <c r="I50" s="150" t="s">
        <v>374</v>
      </c>
      <c r="J50" s="151">
        <v>78</v>
      </c>
      <c r="K50" s="125" t="s">
        <v>457</v>
      </c>
      <c r="L50" s="134" t="s">
        <v>1058</v>
      </c>
      <c r="M50" s="134"/>
      <c r="N50" s="144">
        <v>0</v>
      </c>
      <c r="O50" s="187">
        <v>0</v>
      </c>
      <c r="P50" s="141">
        <v>0</v>
      </c>
      <c r="Q50" s="141">
        <v>0</v>
      </c>
      <c r="R50" s="123"/>
      <c r="S50" s="123"/>
      <c r="T50" s="123"/>
      <c r="U50" s="123"/>
      <c r="V50" s="137">
        <v>2</v>
      </c>
      <c r="W50" s="137">
        <f>Table4[[#This Row],[No. of Component Carriers (LTE)]]+Table4[[#This Row],[No. of Component Carriers (NR)]]</f>
        <v>3</v>
      </c>
      <c r="X50" s="137">
        <v>1</v>
      </c>
      <c r="Y50" s="137">
        <v>2</v>
      </c>
      <c r="Z50" s="132" t="s">
        <v>464</v>
      </c>
      <c r="AA50" s="134" t="s">
        <v>476</v>
      </c>
      <c r="AB50" s="125">
        <v>2</v>
      </c>
      <c r="AC50" s="135" t="s">
        <v>883</v>
      </c>
      <c r="AD50" s="148"/>
      <c r="AE50" s="134"/>
    </row>
    <row r="51" spans="1:31" s="57" customFormat="1" ht="26.4">
      <c r="A51" s="140">
        <f t="shared" si="0"/>
        <v>49</v>
      </c>
      <c r="B51" s="122" t="s">
        <v>316</v>
      </c>
      <c r="C51" s="122" t="s">
        <v>500</v>
      </c>
      <c r="D51" s="134">
        <v>0</v>
      </c>
      <c r="E51" s="134" t="s">
        <v>580</v>
      </c>
      <c r="F51" s="153">
        <v>66</v>
      </c>
      <c r="G51" s="150" t="s">
        <v>374</v>
      </c>
      <c r="H51" s="150" t="s">
        <v>374</v>
      </c>
      <c r="I51" s="150" t="s">
        <v>374</v>
      </c>
      <c r="J51" s="151">
        <v>71</v>
      </c>
      <c r="K51" s="125" t="s">
        <v>457</v>
      </c>
      <c r="L51" s="134" t="s">
        <v>1058</v>
      </c>
      <c r="M51" s="134"/>
      <c r="N51" s="144">
        <v>0</v>
      </c>
      <c r="O51" s="187">
        <v>0</v>
      </c>
      <c r="P51" s="141">
        <v>0</v>
      </c>
      <c r="Q51" s="123">
        <v>0</v>
      </c>
      <c r="R51" s="123">
        <v>0</v>
      </c>
      <c r="S51" s="123">
        <v>0</v>
      </c>
      <c r="T51" s="123">
        <v>0</v>
      </c>
      <c r="U51" s="123">
        <v>0</v>
      </c>
      <c r="V51" s="137">
        <v>2</v>
      </c>
      <c r="W51" s="137">
        <f>Table4[[#This Row],[No. of Component Carriers (LTE)]]+Table4[[#This Row],[No. of Component Carriers (NR)]]</f>
        <v>3</v>
      </c>
      <c r="X51" s="137">
        <v>1</v>
      </c>
      <c r="Y51" s="137">
        <v>2</v>
      </c>
      <c r="Z51" s="132" t="s">
        <v>375</v>
      </c>
      <c r="AA51" s="134" t="s">
        <v>473</v>
      </c>
      <c r="AB51" s="125">
        <v>2</v>
      </c>
      <c r="AC51" s="135" t="s">
        <v>897</v>
      </c>
      <c r="AD51" s="148"/>
      <c r="AE51" s="134"/>
    </row>
    <row r="52" spans="1:31" s="57" customFormat="1" ht="26.4">
      <c r="A52" s="140">
        <f t="shared" si="0"/>
        <v>50</v>
      </c>
      <c r="B52" s="122" t="s">
        <v>316</v>
      </c>
      <c r="C52" s="122" t="s">
        <v>801</v>
      </c>
      <c r="D52" s="134">
        <v>0</v>
      </c>
      <c r="E52" s="134" t="s">
        <v>580</v>
      </c>
      <c r="F52" s="153">
        <v>66</v>
      </c>
      <c r="G52" s="151" t="s">
        <v>374</v>
      </c>
      <c r="H52" s="150" t="s">
        <v>374</v>
      </c>
      <c r="I52" s="150" t="s">
        <v>374</v>
      </c>
      <c r="J52" s="151">
        <v>78</v>
      </c>
      <c r="K52" s="125" t="s">
        <v>457</v>
      </c>
      <c r="L52" s="134" t="s">
        <v>1056</v>
      </c>
      <c r="M52" s="134"/>
      <c r="N52" s="144">
        <v>0</v>
      </c>
      <c r="O52" s="187">
        <v>0</v>
      </c>
      <c r="P52" s="141">
        <v>0</v>
      </c>
      <c r="Q52" s="141">
        <v>0</v>
      </c>
      <c r="R52" s="123"/>
      <c r="S52" s="123"/>
      <c r="T52" s="123"/>
      <c r="U52" s="123"/>
      <c r="V52" s="137">
        <v>2</v>
      </c>
      <c r="W52" s="137">
        <f>Table4[[#This Row],[No. of Component Carriers (LTE)]]+Table4[[#This Row],[No. of Component Carriers (NR)]]</f>
        <v>3</v>
      </c>
      <c r="X52" s="137">
        <v>1</v>
      </c>
      <c r="Y52" s="137">
        <v>2</v>
      </c>
      <c r="Z52" s="132" t="s">
        <v>464</v>
      </c>
      <c r="AA52" s="134" t="s">
        <v>476</v>
      </c>
      <c r="AB52" s="125">
        <v>1</v>
      </c>
      <c r="AC52" s="135" t="s">
        <v>883</v>
      </c>
      <c r="AD52" s="148"/>
      <c r="AE52" s="134"/>
    </row>
    <row r="53" spans="1:31" s="57" customFormat="1">
      <c r="A53" s="140">
        <f t="shared" si="0"/>
        <v>51</v>
      </c>
      <c r="B53" s="122" t="s">
        <v>316</v>
      </c>
      <c r="C53" s="122" t="s">
        <v>692</v>
      </c>
      <c r="D53" s="134">
        <v>0</v>
      </c>
      <c r="E53" s="134" t="s">
        <v>580</v>
      </c>
      <c r="F53" s="152">
        <v>2</v>
      </c>
      <c r="G53" s="152">
        <v>2</v>
      </c>
      <c r="H53" s="150" t="s">
        <v>374</v>
      </c>
      <c r="I53" s="150" t="s">
        <v>374</v>
      </c>
      <c r="J53" s="151">
        <v>41</v>
      </c>
      <c r="K53" s="125" t="s">
        <v>457</v>
      </c>
      <c r="L53" s="134" t="s">
        <v>1056</v>
      </c>
      <c r="M53" s="134"/>
      <c r="N53" s="144">
        <v>0</v>
      </c>
      <c r="O53" s="187">
        <v>0</v>
      </c>
      <c r="P53" s="141">
        <v>0</v>
      </c>
      <c r="Q53" s="141">
        <v>0</v>
      </c>
      <c r="R53" s="123"/>
      <c r="S53" s="123"/>
      <c r="T53" s="123"/>
      <c r="U53" s="134"/>
      <c r="V53" s="137">
        <v>2</v>
      </c>
      <c r="W53" s="137">
        <f>Table4[[#This Row],[No. of Component Carriers (LTE)]]+Table4[[#This Row],[No. of Component Carriers (NR)]]</f>
        <v>3</v>
      </c>
      <c r="X53" s="137">
        <v>2</v>
      </c>
      <c r="Y53" s="137">
        <v>1</v>
      </c>
      <c r="Z53" s="132" t="s">
        <v>374</v>
      </c>
      <c r="AA53" s="134" t="s">
        <v>686</v>
      </c>
      <c r="AB53" s="125">
        <v>2</v>
      </c>
      <c r="AC53" s="134" t="s">
        <v>756</v>
      </c>
      <c r="AD53" s="176"/>
      <c r="AE53" s="134" t="s">
        <v>1124</v>
      </c>
    </row>
    <row r="54" spans="1:31" s="57" customFormat="1">
      <c r="A54" s="140">
        <f t="shared" si="0"/>
        <v>52</v>
      </c>
      <c r="B54" s="122" t="s">
        <v>316</v>
      </c>
      <c r="C54" s="122" t="s">
        <v>693</v>
      </c>
      <c r="D54" s="134">
        <v>0</v>
      </c>
      <c r="E54" s="134" t="s">
        <v>580</v>
      </c>
      <c r="F54" s="152">
        <v>2</v>
      </c>
      <c r="G54" s="152">
        <v>2</v>
      </c>
      <c r="H54" s="150" t="s">
        <v>374</v>
      </c>
      <c r="I54" s="150" t="s">
        <v>374</v>
      </c>
      <c r="J54" s="151">
        <v>66</v>
      </c>
      <c r="K54" s="125" t="s">
        <v>457</v>
      </c>
      <c r="L54" s="134" t="s">
        <v>1058</v>
      </c>
      <c r="M54" s="134"/>
      <c r="N54" s="144">
        <v>0</v>
      </c>
      <c r="O54" s="187">
        <v>0</v>
      </c>
      <c r="P54" s="141">
        <v>0</v>
      </c>
      <c r="Q54" s="141">
        <v>0</v>
      </c>
      <c r="R54" s="123"/>
      <c r="S54" s="123"/>
      <c r="T54" s="123"/>
      <c r="U54" s="134"/>
      <c r="V54" s="137">
        <v>2</v>
      </c>
      <c r="W54" s="137">
        <f>Table4[[#This Row],[No. of Component Carriers (LTE)]]+Table4[[#This Row],[No. of Component Carriers (NR)]]</f>
        <v>3</v>
      </c>
      <c r="X54" s="137">
        <v>2</v>
      </c>
      <c r="Y54" s="137">
        <v>1</v>
      </c>
      <c r="Z54" s="132" t="s">
        <v>374</v>
      </c>
      <c r="AA54" s="134" t="s">
        <v>686</v>
      </c>
      <c r="AB54" s="125">
        <v>2</v>
      </c>
      <c r="AC54" s="134" t="s">
        <v>737</v>
      </c>
      <c r="AD54" s="134"/>
      <c r="AE54" s="134" t="s">
        <v>1124</v>
      </c>
    </row>
    <row r="55" spans="1:31" s="57" customFormat="1">
      <c r="A55" s="140">
        <f t="shared" si="0"/>
        <v>53</v>
      </c>
      <c r="B55" s="122" t="s">
        <v>316</v>
      </c>
      <c r="C55" s="122" t="s">
        <v>694</v>
      </c>
      <c r="D55" s="134">
        <v>0</v>
      </c>
      <c r="E55" s="134" t="s">
        <v>580</v>
      </c>
      <c r="F55" s="152">
        <v>2</v>
      </c>
      <c r="G55" s="152">
        <v>2</v>
      </c>
      <c r="H55" s="150" t="s">
        <v>374</v>
      </c>
      <c r="I55" s="150" t="s">
        <v>374</v>
      </c>
      <c r="J55" s="151">
        <v>71</v>
      </c>
      <c r="K55" s="125" t="s">
        <v>457</v>
      </c>
      <c r="L55" s="134" t="s">
        <v>1058</v>
      </c>
      <c r="M55" s="134"/>
      <c r="N55" s="144">
        <v>0</v>
      </c>
      <c r="O55" s="187">
        <v>0</v>
      </c>
      <c r="P55" s="141">
        <v>0</v>
      </c>
      <c r="Q55" s="141">
        <v>0</v>
      </c>
      <c r="R55" s="123"/>
      <c r="S55" s="123"/>
      <c r="T55" s="123"/>
      <c r="U55" s="134"/>
      <c r="V55" s="137">
        <v>2</v>
      </c>
      <c r="W55" s="137">
        <f>Table4[[#This Row],[No. of Component Carriers (LTE)]]+Table4[[#This Row],[No. of Component Carriers (NR)]]</f>
        <v>3</v>
      </c>
      <c r="X55" s="137">
        <v>2</v>
      </c>
      <c r="Y55" s="137">
        <v>1</v>
      </c>
      <c r="Z55" s="132" t="s">
        <v>374</v>
      </c>
      <c r="AA55" s="134" t="s">
        <v>686</v>
      </c>
      <c r="AB55" s="125">
        <v>2</v>
      </c>
      <c r="AC55" s="134" t="s">
        <v>737</v>
      </c>
      <c r="AD55" s="176"/>
      <c r="AE55" s="134" t="s">
        <v>1124</v>
      </c>
    </row>
    <row r="56" spans="1:31" s="57" customFormat="1">
      <c r="A56" s="140">
        <f t="shared" si="0"/>
        <v>54</v>
      </c>
      <c r="B56" s="122" t="s">
        <v>316</v>
      </c>
      <c r="C56" s="122" t="s">
        <v>695</v>
      </c>
      <c r="D56" s="134">
        <v>0</v>
      </c>
      <c r="E56" s="134" t="s">
        <v>580</v>
      </c>
      <c r="F56" s="152">
        <v>2</v>
      </c>
      <c r="G56" s="152">
        <v>2</v>
      </c>
      <c r="H56" s="150" t="s">
        <v>374</v>
      </c>
      <c r="I56" s="150" t="s">
        <v>374</v>
      </c>
      <c r="J56" s="151">
        <v>78</v>
      </c>
      <c r="K56" s="125" t="s">
        <v>457</v>
      </c>
      <c r="L56" s="134" t="s">
        <v>1056</v>
      </c>
      <c r="M56" s="134"/>
      <c r="N56" s="144">
        <v>0</v>
      </c>
      <c r="O56" s="187">
        <v>0</v>
      </c>
      <c r="P56" s="141">
        <v>0</v>
      </c>
      <c r="Q56" s="141">
        <v>0</v>
      </c>
      <c r="R56" s="123"/>
      <c r="S56" s="123"/>
      <c r="T56" s="123"/>
      <c r="U56" s="134"/>
      <c r="V56" s="137">
        <v>2</v>
      </c>
      <c r="W56" s="137">
        <f>Table4[[#This Row],[No. of Component Carriers (LTE)]]+Table4[[#This Row],[No. of Component Carriers (NR)]]</f>
        <v>3</v>
      </c>
      <c r="X56" s="137">
        <v>2</v>
      </c>
      <c r="Y56" s="137">
        <v>1</v>
      </c>
      <c r="Z56" s="132" t="s">
        <v>374</v>
      </c>
      <c r="AA56" s="134" t="s">
        <v>686</v>
      </c>
      <c r="AB56" s="125">
        <v>2</v>
      </c>
      <c r="AC56" s="134" t="s">
        <v>737</v>
      </c>
      <c r="AD56" s="176"/>
      <c r="AE56" s="134" t="s">
        <v>1124</v>
      </c>
    </row>
    <row r="57" spans="1:31" s="57" customFormat="1">
      <c r="A57" s="140">
        <f t="shared" si="0"/>
        <v>55</v>
      </c>
      <c r="B57" s="122" t="s">
        <v>316</v>
      </c>
      <c r="C57" s="122" t="s">
        <v>696</v>
      </c>
      <c r="D57" s="134">
        <v>1</v>
      </c>
      <c r="E57" s="134" t="s">
        <v>498</v>
      </c>
      <c r="F57" s="152">
        <v>2</v>
      </c>
      <c r="G57" s="152">
        <v>5</v>
      </c>
      <c r="H57" s="150" t="s">
        <v>374</v>
      </c>
      <c r="I57" s="150" t="s">
        <v>374</v>
      </c>
      <c r="J57" s="152">
        <v>2</v>
      </c>
      <c r="K57" s="125" t="s">
        <v>457</v>
      </c>
      <c r="L57" s="134" t="s">
        <v>1058</v>
      </c>
      <c r="M57" s="134"/>
      <c r="N57" s="144">
        <v>0</v>
      </c>
      <c r="O57" s="187">
        <v>0</v>
      </c>
      <c r="P57" s="141">
        <v>0</v>
      </c>
      <c r="Q57" s="141">
        <v>0</v>
      </c>
      <c r="R57" s="123"/>
      <c r="S57" s="123"/>
      <c r="T57" s="123"/>
      <c r="U57" s="134"/>
      <c r="V57" s="137">
        <v>2</v>
      </c>
      <c r="W57" s="137">
        <f>Table4[[#This Row],[No. of Component Carriers (LTE)]]+Table4[[#This Row],[No. of Component Carriers (NR)]]</f>
        <v>3</v>
      </c>
      <c r="X57" s="137">
        <v>2</v>
      </c>
      <c r="Y57" s="137">
        <v>1</v>
      </c>
      <c r="Z57" s="132" t="s">
        <v>374</v>
      </c>
      <c r="AA57" s="134" t="s">
        <v>686</v>
      </c>
      <c r="AB57" s="125">
        <v>2</v>
      </c>
      <c r="AC57" s="134" t="s">
        <v>756</v>
      </c>
      <c r="AD57" s="134"/>
      <c r="AE57" s="134" t="s">
        <v>1124</v>
      </c>
    </row>
    <row r="58" spans="1:31" s="57" customFormat="1">
      <c r="A58" s="140">
        <f t="shared" si="0"/>
        <v>56</v>
      </c>
      <c r="B58" s="122" t="s">
        <v>316</v>
      </c>
      <c r="C58" s="122" t="s">
        <v>907</v>
      </c>
      <c r="D58" s="134">
        <v>1</v>
      </c>
      <c r="E58" s="134"/>
      <c r="F58" s="152">
        <v>2</v>
      </c>
      <c r="G58" s="150">
        <v>14</v>
      </c>
      <c r="H58" s="150" t="s">
        <v>374</v>
      </c>
      <c r="I58" s="150" t="s">
        <v>374</v>
      </c>
      <c r="J58" s="151">
        <v>66</v>
      </c>
      <c r="K58" s="125" t="s">
        <v>946</v>
      </c>
      <c r="L58" s="134" t="s">
        <v>1057</v>
      </c>
      <c r="M58" s="134"/>
      <c r="N58" s="123"/>
      <c r="O58" s="134"/>
      <c r="P58" s="139"/>
      <c r="Q58" s="141">
        <v>1</v>
      </c>
      <c r="R58" s="123"/>
      <c r="S58" s="123"/>
      <c r="T58" s="123"/>
      <c r="U58" s="123"/>
      <c r="V58" s="137">
        <v>3</v>
      </c>
      <c r="W58" s="137">
        <f>Table4[[#This Row],[No. of Component Carriers (LTE)]]+Table4[[#This Row],[No. of Component Carriers (NR)]]</f>
        <v>3</v>
      </c>
      <c r="X58" s="137">
        <v>2</v>
      </c>
      <c r="Y58" s="137">
        <v>1</v>
      </c>
      <c r="Z58" s="132" t="s">
        <v>374</v>
      </c>
      <c r="AA58" s="134" t="s">
        <v>483</v>
      </c>
      <c r="AB58" s="125">
        <v>2</v>
      </c>
      <c r="AC58" s="135" t="s">
        <v>737</v>
      </c>
      <c r="AD58" s="134"/>
      <c r="AE58" s="134" t="s">
        <v>1124</v>
      </c>
    </row>
    <row r="59" spans="1:31" s="57" customFormat="1">
      <c r="A59" s="140">
        <f t="shared" si="0"/>
        <v>57</v>
      </c>
      <c r="B59" s="122" t="s">
        <v>316</v>
      </c>
      <c r="C59" s="122" t="s">
        <v>389</v>
      </c>
      <c r="D59" s="134">
        <v>0</v>
      </c>
      <c r="E59" s="134" t="s">
        <v>580</v>
      </c>
      <c r="F59" s="152">
        <v>7</v>
      </c>
      <c r="G59" s="152">
        <v>7</v>
      </c>
      <c r="H59" s="150" t="s">
        <v>374</v>
      </c>
      <c r="I59" s="150" t="s">
        <v>374</v>
      </c>
      <c r="J59" s="151">
        <v>78</v>
      </c>
      <c r="K59" s="125" t="s">
        <v>455</v>
      </c>
      <c r="L59" s="134" t="s">
        <v>1058</v>
      </c>
      <c r="M59" s="134"/>
      <c r="N59" s="123">
        <v>6.6666666666666666E-2</v>
      </c>
      <c r="O59" s="123">
        <v>7.0000000000000007E-2</v>
      </c>
      <c r="P59" s="123">
        <v>6.6666666666666666E-2</v>
      </c>
      <c r="Q59" s="123">
        <v>0.06</v>
      </c>
      <c r="R59" s="123">
        <v>0.06</v>
      </c>
      <c r="S59" s="123">
        <v>0.06</v>
      </c>
      <c r="T59" s="123">
        <v>0.05</v>
      </c>
      <c r="U59" s="123">
        <v>0.05</v>
      </c>
      <c r="V59" s="137">
        <v>2</v>
      </c>
      <c r="W59" s="137">
        <f>Table4[[#This Row],[No. of Component Carriers (LTE)]]+Table4[[#This Row],[No. of Component Carriers (NR)]]</f>
        <v>3</v>
      </c>
      <c r="X59" s="137">
        <v>2</v>
      </c>
      <c r="Y59" s="137">
        <v>1</v>
      </c>
      <c r="Z59" s="132" t="s">
        <v>374</v>
      </c>
      <c r="AA59" s="134" t="s">
        <v>476</v>
      </c>
      <c r="AB59" s="125">
        <v>1</v>
      </c>
      <c r="AC59" s="135" t="s">
        <v>737</v>
      </c>
      <c r="AD59" s="134"/>
      <c r="AE59" s="134" t="s">
        <v>1124</v>
      </c>
    </row>
    <row r="60" spans="1:31" s="57" customFormat="1">
      <c r="A60" s="140">
        <f t="shared" si="0"/>
        <v>58</v>
      </c>
      <c r="B60" s="122" t="s">
        <v>316</v>
      </c>
      <c r="C60" s="122" t="s">
        <v>386</v>
      </c>
      <c r="D60" s="134">
        <v>1</v>
      </c>
      <c r="E60" s="134"/>
      <c r="F60" s="152">
        <v>7</v>
      </c>
      <c r="G60" s="150" t="s">
        <v>374</v>
      </c>
      <c r="H60" s="150" t="s">
        <v>374</v>
      </c>
      <c r="I60" s="150" t="s">
        <v>374</v>
      </c>
      <c r="J60" s="151">
        <v>78</v>
      </c>
      <c r="K60" s="125" t="s">
        <v>455</v>
      </c>
      <c r="L60" s="134" t="s">
        <v>1057</v>
      </c>
      <c r="M60" s="134" t="s">
        <v>674</v>
      </c>
      <c r="N60" s="123"/>
      <c r="O60" s="134"/>
      <c r="P60" s="134"/>
      <c r="Q60" s="134"/>
      <c r="R60" s="134"/>
      <c r="S60" s="134"/>
      <c r="T60" s="134"/>
      <c r="U60" s="134"/>
      <c r="V60" s="137">
        <v>2</v>
      </c>
      <c r="W60" s="137">
        <f>Table4[[#This Row],[No. of Component Carriers (LTE)]]+Table4[[#This Row],[No. of Component Carriers (NR)]]</f>
        <v>3</v>
      </c>
      <c r="X60" s="137">
        <v>2</v>
      </c>
      <c r="Y60" s="137">
        <v>1</v>
      </c>
      <c r="Z60" s="132" t="s">
        <v>374</v>
      </c>
      <c r="AA60" s="134" t="s">
        <v>567</v>
      </c>
      <c r="AB60" s="125">
        <v>1</v>
      </c>
      <c r="AC60" s="135" t="s">
        <v>737</v>
      </c>
      <c r="AD60" s="134"/>
      <c r="AE60" s="134" t="s">
        <v>1124</v>
      </c>
    </row>
    <row r="61" spans="1:31" s="57" customFormat="1">
      <c r="A61" s="140">
        <f t="shared" si="0"/>
        <v>59</v>
      </c>
      <c r="B61" s="122" t="s">
        <v>316</v>
      </c>
      <c r="C61" s="122" t="s">
        <v>499</v>
      </c>
      <c r="D61" s="134">
        <v>0</v>
      </c>
      <c r="E61" s="134" t="s">
        <v>580</v>
      </c>
      <c r="F61" s="153">
        <v>66</v>
      </c>
      <c r="G61" s="150" t="s">
        <v>374</v>
      </c>
      <c r="H61" s="150" t="s">
        <v>374</v>
      </c>
      <c r="I61" s="150" t="s">
        <v>374</v>
      </c>
      <c r="J61" s="151">
        <v>71</v>
      </c>
      <c r="K61" s="125" t="s">
        <v>457</v>
      </c>
      <c r="L61" s="134" t="s">
        <v>1058</v>
      </c>
      <c r="M61" s="134"/>
      <c r="N61" s="144">
        <v>0</v>
      </c>
      <c r="O61" s="187">
        <v>0</v>
      </c>
      <c r="P61" s="141">
        <v>0</v>
      </c>
      <c r="Q61" s="123">
        <v>0</v>
      </c>
      <c r="R61" s="123">
        <v>0</v>
      </c>
      <c r="S61" s="123">
        <v>0</v>
      </c>
      <c r="T61" s="123">
        <v>0</v>
      </c>
      <c r="U61" s="123">
        <v>0</v>
      </c>
      <c r="V61" s="137">
        <v>2</v>
      </c>
      <c r="W61" s="137">
        <f>Table4[[#This Row],[No. of Component Carriers (LTE)]]+Table4[[#This Row],[No. of Component Carriers (NR)]]</f>
        <v>3</v>
      </c>
      <c r="X61" s="137">
        <v>2</v>
      </c>
      <c r="Y61" s="137">
        <v>1</v>
      </c>
      <c r="Z61" s="132" t="s">
        <v>374</v>
      </c>
      <c r="AA61" s="134" t="s">
        <v>473</v>
      </c>
      <c r="AB61" s="125">
        <v>1</v>
      </c>
      <c r="AC61" s="135" t="s">
        <v>737</v>
      </c>
      <c r="AD61" s="176"/>
      <c r="AE61" s="134" t="s">
        <v>1124</v>
      </c>
    </row>
    <row r="62" spans="1:31" s="57" customFormat="1" ht="26.4">
      <c r="A62" s="140">
        <f t="shared" si="0"/>
        <v>60</v>
      </c>
      <c r="B62" s="122" t="s">
        <v>316</v>
      </c>
      <c r="C62" s="122" t="s">
        <v>841</v>
      </c>
      <c r="D62" s="134">
        <v>0</v>
      </c>
      <c r="E62" s="134" t="s">
        <v>580</v>
      </c>
      <c r="F62" s="152">
        <v>7</v>
      </c>
      <c r="G62" s="152">
        <v>7</v>
      </c>
      <c r="H62" s="150" t="s">
        <v>374</v>
      </c>
      <c r="I62" s="150" t="s">
        <v>374</v>
      </c>
      <c r="J62" s="151">
        <v>77</v>
      </c>
      <c r="K62" s="125" t="s">
        <v>683</v>
      </c>
      <c r="L62" s="134" t="s">
        <v>1056</v>
      </c>
      <c r="M62" s="134"/>
      <c r="N62" s="145">
        <v>0</v>
      </c>
      <c r="O62" s="145">
        <v>0</v>
      </c>
      <c r="P62" s="139">
        <v>0</v>
      </c>
      <c r="Q62" s="141">
        <v>0</v>
      </c>
      <c r="R62" s="123"/>
      <c r="S62" s="123"/>
      <c r="T62" s="123"/>
      <c r="U62" s="123"/>
      <c r="V62" s="137">
        <v>2</v>
      </c>
      <c r="W62" s="137">
        <f>Table4[[#This Row],[No. of Component Carriers (LTE)]]+Table4[[#This Row],[No. of Component Carriers (NR)]]</f>
        <v>4</v>
      </c>
      <c r="X62" s="137">
        <v>2</v>
      </c>
      <c r="Y62" s="137">
        <v>2</v>
      </c>
      <c r="Z62" s="132" t="s">
        <v>464</v>
      </c>
      <c r="AA62" s="134" t="s">
        <v>476</v>
      </c>
      <c r="AB62" s="125">
        <v>1</v>
      </c>
      <c r="AC62" s="135" t="s">
        <v>875</v>
      </c>
      <c r="AD62" s="148"/>
      <c r="AE62" s="134" t="s">
        <v>1124</v>
      </c>
    </row>
    <row r="63" spans="1:31" s="57" customFormat="1" ht="26.4">
      <c r="A63" s="140">
        <f t="shared" si="0"/>
        <v>61</v>
      </c>
      <c r="B63" s="122" t="s">
        <v>316</v>
      </c>
      <c r="C63" s="122" t="s">
        <v>814</v>
      </c>
      <c r="D63" s="134">
        <v>0</v>
      </c>
      <c r="E63" s="134" t="s">
        <v>580</v>
      </c>
      <c r="F63" s="152">
        <v>7</v>
      </c>
      <c r="G63" s="152">
        <v>7</v>
      </c>
      <c r="H63" s="150" t="s">
        <v>374</v>
      </c>
      <c r="I63" s="150" t="s">
        <v>374</v>
      </c>
      <c r="J63" s="151">
        <v>78</v>
      </c>
      <c r="K63" s="125" t="s">
        <v>457</v>
      </c>
      <c r="L63" s="134" t="s">
        <v>1056</v>
      </c>
      <c r="M63" s="134"/>
      <c r="N63" s="144">
        <v>0</v>
      </c>
      <c r="O63" s="187">
        <v>0</v>
      </c>
      <c r="P63" s="141">
        <v>0</v>
      </c>
      <c r="Q63" s="141">
        <v>0</v>
      </c>
      <c r="R63" s="123"/>
      <c r="S63" s="123"/>
      <c r="T63" s="123"/>
      <c r="U63" s="123"/>
      <c r="V63" s="137">
        <v>2</v>
      </c>
      <c r="W63" s="137">
        <f>Table4[[#This Row],[No. of Component Carriers (LTE)]]+Table4[[#This Row],[No. of Component Carriers (NR)]]</f>
        <v>4</v>
      </c>
      <c r="X63" s="137">
        <v>2</v>
      </c>
      <c r="Y63" s="137">
        <v>2</v>
      </c>
      <c r="Z63" s="132" t="s">
        <v>464</v>
      </c>
      <c r="AA63" s="134" t="s">
        <v>476</v>
      </c>
      <c r="AB63" s="125">
        <v>2</v>
      </c>
      <c r="AC63" s="135" t="s">
        <v>875</v>
      </c>
      <c r="AD63" s="148"/>
      <c r="AE63" s="134" t="s">
        <v>1124</v>
      </c>
    </row>
    <row r="64" spans="1:31" s="57" customFormat="1" ht="26.4">
      <c r="A64" s="140">
        <f t="shared" si="0"/>
        <v>62</v>
      </c>
      <c r="B64" s="122" t="s">
        <v>316</v>
      </c>
      <c r="C64" s="122" t="s">
        <v>844</v>
      </c>
      <c r="D64" s="134">
        <v>0</v>
      </c>
      <c r="E64" s="134" t="s">
        <v>580</v>
      </c>
      <c r="F64" s="152">
        <v>7</v>
      </c>
      <c r="G64" s="150" t="s">
        <v>374</v>
      </c>
      <c r="H64" s="151" t="s">
        <v>374</v>
      </c>
      <c r="I64" s="151" t="s">
        <v>374</v>
      </c>
      <c r="J64" s="151">
        <v>77</v>
      </c>
      <c r="K64" s="125" t="s">
        <v>683</v>
      </c>
      <c r="L64" s="134" t="s">
        <v>1056</v>
      </c>
      <c r="M64" s="134"/>
      <c r="N64" s="145">
        <v>0</v>
      </c>
      <c r="O64" s="145">
        <v>0</v>
      </c>
      <c r="P64" s="139">
        <v>0</v>
      </c>
      <c r="Q64" s="141">
        <v>0</v>
      </c>
      <c r="R64" s="123"/>
      <c r="S64" s="123"/>
      <c r="T64" s="123"/>
      <c r="U64" s="123"/>
      <c r="V64" s="137">
        <v>2</v>
      </c>
      <c r="W64" s="137">
        <f>Table4[[#This Row],[No. of Component Carriers (LTE)]]+Table4[[#This Row],[No. of Component Carriers (NR)]]</f>
        <v>4</v>
      </c>
      <c r="X64" s="137">
        <v>2</v>
      </c>
      <c r="Y64" s="137">
        <v>2</v>
      </c>
      <c r="Z64" s="132" t="s">
        <v>464</v>
      </c>
      <c r="AA64" s="134" t="s">
        <v>476</v>
      </c>
      <c r="AB64" s="125">
        <v>3</v>
      </c>
      <c r="AC64" s="135" t="s">
        <v>875</v>
      </c>
      <c r="AD64" s="148"/>
      <c r="AE64" s="134" t="s">
        <v>1124</v>
      </c>
    </row>
    <row r="65" spans="1:31" s="57" customFormat="1" ht="26.4">
      <c r="A65" s="140">
        <f t="shared" si="0"/>
        <v>63</v>
      </c>
      <c r="B65" s="122" t="s">
        <v>316</v>
      </c>
      <c r="C65" s="122" t="s">
        <v>817</v>
      </c>
      <c r="D65" s="134">
        <v>1</v>
      </c>
      <c r="E65" s="122"/>
      <c r="F65" s="152">
        <v>7</v>
      </c>
      <c r="G65" s="150" t="s">
        <v>374</v>
      </c>
      <c r="H65" s="150" t="s">
        <v>374</v>
      </c>
      <c r="I65" s="150" t="s">
        <v>374</v>
      </c>
      <c r="J65" s="151">
        <v>78</v>
      </c>
      <c r="K65" s="125" t="s">
        <v>457</v>
      </c>
      <c r="L65" s="134" t="s">
        <v>1056</v>
      </c>
      <c r="M65" s="134"/>
      <c r="N65" s="144">
        <v>0</v>
      </c>
      <c r="O65" s="187">
        <v>0</v>
      </c>
      <c r="P65" s="141">
        <v>0</v>
      </c>
      <c r="Q65" s="141">
        <v>0</v>
      </c>
      <c r="R65" s="123"/>
      <c r="S65" s="123"/>
      <c r="T65" s="123"/>
      <c r="U65" s="123"/>
      <c r="V65" s="137">
        <v>2</v>
      </c>
      <c r="W65" s="137">
        <f>Table4[[#This Row],[No. of Component Carriers (LTE)]]+Table4[[#This Row],[No. of Component Carriers (NR)]]</f>
        <v>4</v>
      </c>
      <c r="X65" s="137">
        <v>2</v>
      </c>
      <c r="Y65" s="137">
        <v>2</v>
      </c>
      <c r="Z65" s="132" t="s">
        <v>464</v>
      </c>
      <c r="AA65" s="134" t="s">
        <v>476</v>
      </c>
      <c r="AB65" s="125">
        <v>3</v>
      </c>
      <c r="AC65" s="135" t="s">
        <v>875</v>
      </c>
      <c r="AD65" s="148"/>
      <c r="AE65" s="134" t="s">
        <v>1124</v>
      </c>
    </row>
    <row r="66" spans="1:31" s="57" customFormat="1">
      <c r="A66" s="140">
        <f t="shared" si="0"/>
        <v>64</v>
      </c>
      <c r="B66" s="122" t="s">
        <v>316</v>
      </c>
      <c r="C66" s="122" t="s">
        <v>847</v>
      </c>
      <c r="D66" s="134">
        <v>0</v>
      </c>
      <c r="E66" s="134" t="s">
        <v>580</v>
      </c>
      <c r="F66" s="152">
        <v>2</v>
      </c>
      <c r="G66" s="152">
        <v>2</v>
      </c>
      <c r="H66" s="151" t="s">
        <v>374</v>
      </c>
      <c r="I66" s="151" t="s">
        <v>374</v>
      </c>
      <c r="J66" s="152">
        <v>2</v>
      </c>
      <c r="K66" s="125" t="s">
        <v>457</v>
      </c>
      <c r="L66" s="134" t="s">
        <v>1058</v>
      </c>
      <c r="M66" s="134"/>
      <c r="N66" s="123">
        <v>0</v>
      </c>
      <c r="O66" s="187">
        <v>0</v>
      </c>
      <c r="P66" s="141">
        <v>0</v>
      </c>
      <c r="Q66" s="141">
        <v>0</v>
      </c>
      <c r="R66" s="123"/>
      <c r="S66" s="123"/>
      <c r="T66" s="123"/>
      <c r="U66" s="123"/>
      <c r="V66" s="137">
        <v>3</v>
      </c>
      <c r="W66" s="137">
        <f>Table4[[#This Row],[No. of Component Carriers (LTE)]]+Table4[[#This Row],[No. of Component Carriers (NR)]]</f>
        <v>3</v>
      </c>
      <c r="X66" s="137">
        <v>2</v>
      </c>
      <c r="Y66" s="137">
        <v>1</v>
      </c>
      <c r="Z66" s="132" t="s">
        <v>374</v>
      </c>
      <c r="AA66" s="134" t="s">
        <v>476</v>
      </c>
      <c r="AB66" s="125">
        <v>2</v>
      </c>
      <c r="AC66" s="135" t="s">
        <v>737</v>
      </c>
      <c r="AD66" s="148"/>
      <c r="AE66" s="134" t="s">
        <v>1124</v>
      </c>
    </row>
    <row r="67" spans="1:31" s="57" customFormat="1">
      <c r="A67" s="140">
        <f t="shared" si="0"/>
        <v>65</v>
      </c>
      <c r="B67" s="122" t="s">
        <v>316</v>
      </c>
      <c r="C67" s="122" t="s">
        <v>697</v>
      </c>
      <c r="D67" s="134">
        <v>1</v>
      </c>
      <c r="E67" s="134"/>
      <c r="F67" s="152">
        <v>2</v>
      </c>
      <c r="G67" s="152">
        <v>5</v>
      </c>
      <c r="H67" s="150" t="s">
        <v>374</v>
      </c>
      <c r="I67" s="150" t="s">
        <v>374</v>
      </c>
      <c r="J67" s="151">
        <v>66</v>
      </c>
      <c r="K67" s="125" t="s">
        <v>455</v>
      </c>
      <c r="L67" s="134" t="s">
        <v>1058</v>
      </c>
      <c r="M67" s="134"/>
      <c r="N67" s="123">
        <v>0</v>
      </c>
      <c r="O67" s="145">
        <v>0</v>
      </c>
      <c r="P67" s="123">
        <v>0</v>
      </c>
      <c r="Q67" s="141">
        <v>0</v>
      </c>
      <c r="R67" s="123"/>
      <c r="S67" s="123"/>
      <c r="T67" s="123"/>
      <c r="U67" s="134"/>
      <c r="V67" s="137">
        <v>3</v>
      </c>
      <c r="W67" s="137">
        <f>Table4[[#This Row],[No. of Component Carriers (LTE)]]+Table4[[#This Row],[No. of Component Carriers (NR)]]</f>
        <v>3</v>
      </c>
      <c r="X67" s="137">
        <v>2</v>
      </c>
      <c r="Y67" s="137">
        <v>1</v>
      </c>
      <c r="Z67" s="132" t="s">
        <v>374</v>
      </c>
      <c r="AA67" s="134" t="s">
        <v>686</v>
      </c>
      <c r="AB67" s="125">
        <v>2</v>
      </c>
      <c r="AC67" s="134" t="s">
        <v>756</v>
      </c>
      <c r="AD67" s="134"/>
      <c r="AE67" s="134" t="s">
        <v>1124</v>
      </c>
    </row>
    <row r="68" spans="1:31" s="57" customFormat="1">
      <c r="A68" s="140">
        <f t="shared" si="0"/>
        <v>66</v>
      </c>
      <c r="B68" s="122" t="s">
        <v>316</v>
      </c>
      <c r="C68" s="122" t="s">
        <v>731</v>
      </c>
      <c r="D68" s="134">
        <v>1</v>
      </c>
      <c r="E68" s="134"/>
      <c r="F68" s="152">
        <v>2</v>
      </c>
      <c r="G68" s="152">
        <v>7</v>
      </c>
      <c r="H68" s="150" t="s">
        <v>374</v>
      </c>
      <c r="I68" s="150" t="s">
        <v>374</v>
      </c>
      <c r="J68" s="151">
        <v>66</v>
      </c>
      <c r="K68" s="125" t="s">
        <v>457</v>
      </c>
      <c r="L68" s="134" t="s">
        <v>1058</v>
      </c>
      <c r="M68" s="134"/>
      <c r="N68" s="123">
        <v>0</v>
      </c>
      <c r="O68" s="187">
        <v>0</v>
      </c>
      <c r="P68" s="141">
        <v>0</v>
      </c>
      <c r="Q68" s="141">
        <v>0</v>
      </c>
      <c r="R68" s="123"/>
      <c r="S68" s="123"/>
      <c r="T68" s="123"/>
      <c r="U68" s="134"/>
      <c r="V68" s="137">
        <v>3</v>
      </c>
      <c r="W68" s="137">
        <f>Table4[[#This Row],[No. of Component Carriers (LTE)]]+Table4[[#This Row],[No. of Component Carriers (NR)]]</f>
        <v>3</v>
      </c>
      <c r="X68" s="137">
        <v>2</v>
      </c>
      <c r="Y68" s="137">
        <v>1</v>
      </c>
      <c r="Z68" s="132" t="s">
        <v>374</v>
      </c>
      <c r="AA68" s="134" t="s">
        <v>686</v>
      </c>
      <c r="AB68" s="125">
        <v>2</v>
      </c>
      <c r="AC68" s="134" t="s">
        <v>737</v>
      </c>
      <c r="AD68" s="176"/>
      <c r="AE68" s="134" t="s">
        <v>1124</v>
      </c>
    </row>
    <row r="69" spans="1:31" s="57" customFormat="1">
      <c r="A69" s="140">
        <f t="shared" ref="A69:A132" si="1">A68+1</f>
        <v>67</v>
      </c>
      <c r="B69" s="122" t="s">
        <v>316</v>
      </c>
      <c r="C69" s="122" t="s">
        <v>698</v>
      </c>
      <c r="D69" s="134">
        <v>1</v>
      </c>
      <c r="E69" s="134"/>
      <c r="F69" s="152">
        <v>2</v>
      </c>
      <c r="G69" s="152">
        <v>7</v>
      </c>
      <c r="H69" s="150" t="s">
        <v>374</v>
      </c>
      <c r="I69" s="150" t="s">
        <v>374</v>
      </c>
      <c r="J69" s="151">
        <v>71</v>
      </c>
      <c r="K69" s="125" t="s">
        <v>457</v>
      </c>
      <c r="L69" s="134" t="s">
        <v>1058</v>
      </c>
      <c r="M69" s="134"/>
      <c r="N69" s="123">
        <v>0</v>
      </c>
      <c r="O69" s="187">
        <v>0</v>
      </c>
      <c r="P69" s="141">
        <v>0</v>
      </c>
      <c r="Q69" s="141">
        <v>0</v>
      </c>
      <c r="R69" s="123"/>
      <c r="S69" s="123"/>
      <c r="T69" s="123"/>
      <c r="U69" s="134"/>
      <c r="V69" s="137">
        <v>3</v>
      </c>
      <c r="W69" s="137">
        <f>Table4[[#This Row],[No. of Component Carriers (LTE)]]+Table4[[#This Row],[No. of Component Carriers (NR)]]</f>
        <v>3</v>
      </c>
      <c r="X69" s="137">
        <v>2</v>
      </c>
      <c r="Y69" s="137">
        <v>1</v>
      </c>
      <c r="Z69" s="132" t="s">
        <v>374</v>
      </c>
      <c r="AA69" s="134" t="s">
        <v>686</v>
      </c>
      <c r="AB69" s="125">
        <v>2</v>
      </c>
      <c r="AC69" s="134" t="s">
        <v>737</v>
      </c>
      <c r="AD69" s="176"/>
      <c r="AE69" s="134" t="s">
        <v>1124</v>
      </c>
    </row>
    <row r="70" spans="1:31" s="57" customFormat="1">
      <c r="A70" s="140">
        <f t="shared" si="1"/>
        <v>68</v>
      </c>
      <c r="B70" s="122" t="s">
        <v>316</v>
      </c>
      <c r="C70" s="122" t="s">
        <v>828</v>
      </c>
      <c r="D70" s="134">
        <v>1</v>
      </c>
      <c r="E70" s="134"/>
      <c r="F70" s="152">
        <v>2</v>
      </c>
      <c r="G70" s="152">
        <v>7</v>
      </c>
      <c r="H70" s="150" t="s">
        <v>374</v>
      </c>
      <c r="I70" s="150" t="s">
        <v>374</v>
      </c>
      <c r="J70" s="151">
        <v>77</v>
      </c>
      <c r="K70" s="125" t="s">
        <v>683</v>
      </c>
      <c r="L70" s="134" t="s">
        <v>1056</v>
      </c>
      <c r="M70" s="134"/>
      <c r="N70" s="123">
        <v>0</v>
      </c>
      <c r="O70" s="145">
        <v>0</v>
      </c>
      <c r="P70" s="139">
        <v>0</v>
      </c>
      <c r="Q70" s="141">
        <v>0</v>
      </c>
      <c r="R70" s="123"/>
      <c r="S70" s="123"/>
      <c r="T70" s="123"/>
      <c r="U70" s="123"/>
      <c r="V70" s="137">
        <v>3</v>
      </c>
      <c r="W70" s="137">
        <f>Table4[[#This Row],[No. of Component Carriers (LTE)]]+Table4[[#This Row],[No. of Component Carriers (NR)]]</f>
        <v>3</v>
      </c>
      <c r="X70" s="137">
        <v>2</v>
      </c>
      <c r="Y70" s="137">
        <v>1</v>
      </c>
      <c r="Z70" s="132" t="s">
        <v>374</v>
      </c>
      <c r="AA70" s="134" t="s">
        <v>476</v>
      </c>
      <c r="AB70" s="125">
        <v>2</v>
      </c>
      <c r="AC70" s="135" t="s">
        <v>737</v>
      </c>
      <c r="AD70" s="148"/>
      <c r="AE70" s="134" t="s">
        <v>1124</v>
      </c>
    </row>
    <row r="71" spans="1:31" s="57" customFormat="1">
      <c r="A71" s="140">
        <f t="shared" si="1"/>
        <v>69</v>
      </c>
      <c r="B71" s="122" t="s">
        <v>316</v>
      </c>
      <c r="C71" s="122" t="s">
        <v>699</v>
      </c>
      <c r="D71" s="134">
        <v>1</v>
      </c>
      <c r="E71" s="134"/>
      <c r="F71" s="152">
        <v>2</v>
      </c>
      <c r="G71" s="152">
        <v>7</v>
      </c>
      <c r="H71" s="150" t="s">
        <v>374</v>
      </c>
      <c r="I71" s="150" t="s">
        <v>374</v>
      </c>
      <c r="J71" s="151">
        <v>78</v>
      </c>
      <c r="K71" s="125" t="s">
        <v>457</v>
      </c>
      <c r="L71" s="134" t="s">
        <v>1058</v>
      </c>
      <c r="M71" s="134"/>
      <c r="N71" s="123">
        <v>0</v>
      </c>
      <c r="O71" s="187">
        <v>0</v>
      </c>
      <c r="P71" s="141">
        <v>0</v>
      </c>
      <c r="Q71" s="141">
        <v>0</v>
      </c>
      <c r="R71" s="123"/>
      <c r="S71" s="123"/>
      <c r="T71" s="123"/>
      <c r="U71" s="134"/>
      <c r="V71" s="137">
        <v>3</v>
      </c>
      <c r="W71" s="137">
        <f>Table4[[#This Row],[No. of Component Carriers (LTE)]]+Table4[[#This Row],[No. of Component Carriers (NR)]]</f>
        <v>3</v>
      </c>
      <c r="X71" s="137">
        <v>2</v>
      </c>
      <c r="Y71" s="137">
        <v>1</v>
      </c>
      <c r="Z71" s="132" t="s">
        <v>374</v>
      </c>
      <c r="AA71" s="134" t="s">
        <v>686</v>
      </c>
      <c r="AB71" s="125">
        <v>2</v>
      </c>
      <c r="AC71" s="134" t="s">
        <v>737</v>
      </c>
      <c r="AD71" s="176"/>
      <c r="AE71" s="134" t="s">
        <v>1124</v>
      </c>
    </row>
    <row r="72" spans="1:31" s="57" customFormat="1">
      <c r="A72" s="140">
        <f t="shared" si="1"/>
        <v>70</v>
      </c>
      <c r="B72" s="122" t="s">
        <v>316</v>
      </c>
      <c r="C72" s="122" t="s">
        <v>700</v>
      </c>
      <c r="D72" s="134">
        <v>0</v>
      </c>
      <c r="E72" s="134" t="s">
        <v>580</v>
      </c>
      <c r="F72" s="152">
        <v>2</v>
      </c>
      <c r="G72" s="150">
        <v>12</v>
      </c>
      <c r="H72" s="150" t="s">
        <v>374</v>
      </c>
      <c r="I72" s="150" t="s">
        <v>374</v>
      </c>
      <c r="J72" s="152">
        <v>2</v>
      </c>
      <c r="K72" s="125" t="s">
        <v>457</v>
      </c>
      <c r="L72" s="134" t="s">
        <v>1058</v>
      </c>
      <c r="M72" s="134"/>
      <c r="N72" s="123">
        <v>0</v>
      </c>
      <c r="O72" s="187">
        <v>0</v>
      </c>
      <c r="P72" s="141">
        <v>0</v>
      </c>
      <c r="Q72" s="141">
        <v>0</v>
      </c>
      <c r="R72" s="123"/>
      <c r="S72" s="123"/>
      <c r="T72" s="123"/>
      <c r="U72" s="134"/>
      <c r="V72" s="137">
        <v>3</v>
      </c>
      <c r="W72" s="137">
        <f>Table4[[#This Row],[No. of Component Carriers (LTE)]]+Table4[[#This Row],[No. of Component Carriers (NR)]]</f>
        <v>3</v>
      </c>
      <c r="X72" s="137">
        <v>2</v>
      </c>
      <c r="Y72" s="137">
        <v>1</v>
      </c>
      <c r="Z72" s="132" t="s">
        <v>374</v>
      </c>
      <c r="AA72" s="134" t="s">
        <v>686</v>
      </c>
      <c r="AB72" s="125">
        <v>2</v>
      </c>
      <c r="AC72" s="134" t="s">
        <v>756</v>
      </c>
      <c r="AD72" s="176"/>
      <c r="AE72" s="134" t="s">
        <v>1124</v>
      </c>
    </row>
    <row r="73" spans="1:31" s="57" customFormat="1">
      <c r="A73" s="140">
        <f t="shared" si="1"/>
        <v>71</v>
      </c>
      <c r="B73" s="122" t="s">
        <v>316</v>
      </c>
      <c r="C73" s="122" t="s">
        <v>701</v>
      </c>
      <c r="D73" s="134">
        <v>1</v>
      </c>
      <c r="E73" s="134"/>
      <c r="F73" s="152">
        <v>2</v>
      </c>
      <c r="G73" s="150">
        <v>12</v>
      </c>
      <c r="H73" s="150" t="s">
        <v>374</v>
      </c>
      <c r="I73" s="150" t="s">
        <v>374</v>
      </c>
      <c r="J73" s="151">
        <v>66</v>
      </c>
      <c r="K73" s="125" t="s">
        <v>455</v>
      </c>
      <c r="L73" s="134" t="s">
        <v>1058</v>
      </c>
      <c r="M73" s="134"/>
      <c r="N73" s="123">
        <v>0</v>
      </c>
      <c r="O73" s="145">
        <v>0</v>
      </c>
      <c r="P73" s="123">
        <v>0</v>
      </c>
      <c r="Q73" s="141">
        <v>0</v>
      </c>
      <c r="R73" s="123"/>
      <c r="S73" s="123"/>
      <c r="T73" s="123"/>
      <c r="U73" s="134"/>
      <c r="V73" s="137">
        <v>3</v>
      </c>
      <c r="W73" s="137">
        <f>Table4[[#This Row],[No. of Component Carriers (LTE)]]+Table4[[#This Row],[No. of Component Carriers (NR)]]</f>
        <v>3</v>
      </c>
      <c r="X73" s="137">
        <v>2</v>
      </c>
      <c r="Y73" s="137">
        <v>1</v>
      </c>
      <c r="Z73" s="132" t="s">
        <v>374</v>
      </c>
      <c r="AA73" s="134" t="s">
        <v>686</v>
      </c>
      <c r="AB73" s="125">
        <v>2</v>
      </c>
      <c r="AC73" s="134" t="s">
        <v>737</v>
      </c>
      <c r="AD73" s="134"/>
      <c r="AE73" s="134" t="s">
        <v>1124</v>
      </c>
    </row>
    <row r="74" spans="1:31" s="57" customFormat="1">
      <c r="A74" s="140">
        <f t="shared" si="1"/>
        <v>72</v>
      </c>
      <c r="B74" s="122" t="s">
        <v>316</v>
      </c>
      <c r="C74" s="122" t="s">
        <v>781</v>
      </c>
      <c r="D74" s="134">
        <v>1</v>
      </c>
      <c r="E74" s="134"/>
      <c r="F74" s="152">
        <v>2</v>
      </c>
      <c r="G74" s="150">
        <v>13</v>
      </c>
      <c r="H74" s="150" t="s">
        <v>374</v>
      </c>
      <c r="I74" s="150" t="s">
        <v>374</v>
      </c>
      <c r="J74" s="151">
        <v>66</v>
      </c>
      <c r="K74" s="125" t="s">
        <v>457</v>
      </c>
      <c r="L74" s="134" t="s">
        <v>1058</v>
      </c>
      <c r="M74" s="134"/>
      <c r="N74" s="123">
        <v>0</v>
      </c>
      <c r="O74" s="187">
        <v>0</v>
      </c>
      <c r="P74" s="141">
        <v>0</v>
      </c>
      <c r="Q74" s="141">
        <v>0</v>
      </c>
      <c r="R74" s="123"/>
      <c r="S74" s="123"/>
      <c r="T74" s="123"/>
      <c r="U74" s="123"/>
      <c r="V74" s="137">
        <v>3</v>
      </c>
      <c r="W74" s="137">
        <f>Table4[[#This Row],[No. of Component Carriers (LTE)]]+Table4[[#This Row],[No. of Component Carriers (NR)]]</f>
        <v>3</v>
      </c>
      <c r="X74" s="137">
        <v>2</v>
      </c>
      <c r="Y74" s="137">
        <v>1</v>
      </c>
      <c r="Z74" s="132" t="s">
        <v>374</v>
      </c>
      <c r="AA74" s="134" t="s">
        <v>476</v>
      </c>
      <c r="AB74" s="125">
        <v>2</v>
      </c>
      <c r="AC74" s="135" t="s">
        <v>737</v>
      </c>
      <c r="AD74" s="148"/>
      <c r="AE74" s="134" t="s">
        <v>1124</v>
      </c>
    </row>
    <row r="75" spans="1:31" s="57" customFormat="1">
      <c r="A75" s="140">
        <f t="shared" si="1"/>
        <v>73</v>
      </c>
      <c r="B75" s="122" t="s">
        <v>316</v>
      </c>
      <c r="C75" s="122" t="s">
        <v>906</v>
      </c>
      <c r="D75" s="134">
        <v>1</v>
      </c>
      <c r="E75" s="134"/>
      <c r="F75" s="152">
        <v>2</v>
      </c>
      <c r="G75" s="150">
        <v>14</v>
      </c>
      <c r="H75" s="150" t="s">
        <v>374</v>
      </c>
      <c r="I75" s="150" t="s">
        <v>374</v>
      </c>
      <c r="J75" s="152">
        <v>2</v>
      </c>
      <c r="K75" s="125" t="s">
        <v>946</v>
      </c>
      <c r="L75" s="134" t="s">
        <v>1058</v>
      </c>
      <c r="M75" s="134"/>
      <c r="N75" s="123">
        <v>0.88</v>
      </c>
      <c r="O75" s="139">
        <v>0.88</v>
      </c>
      <c r="P75" s="139">
        <v>0.88</v>
      </c>
      <c r="Q75" s="141">
        <v>1</v>
      </c>
      <c r="R75" s="123"/>
      <c r="S75" s="123"/>
      <c r="T75" s="123"/>
      <c r="U75" s="123"/>
      <c r="V75" s="137">
        <v>3</v>
      </c>
      <c r="W75" s="137">
        <f>Table4[[#This Row],[No. of Component Carriers (LTE)]]+Table4[[#This Row],[No. of Component Carriers (NR)]]</f>
        <v>3</v>
      </c>
      <c r="X75" s="137">
        <v>2</v>
      </c>
      <c r="Y75" s="137">
        <v>1</v>
      </c>
      <c r="Z75" s="132" t="s">
        <v>374</v>
      </c>
      <c r="AA75" s="134" t="s">
        <v>483</v>
      </c>
      <c r="AB75" s="125">
        <v>2</v>
      </c>
      <c r="AC75" s="135" t="s">
        <v>737</v>
      </c>
      <c r="AD75" s="134"/>
      <c r="AE75" s="134" t="s">
        <v>1124</v>
      </c>
    </row>
    <row r="76" spans="1:31" s="57" customFormat="1">
      <c r="A76" s="140">
        <f t="shared" si="1"/>
        <v>74</v>
      </c>
      <c r="B76" s="122" t="s">
        <v>316</v>
      </c>
      <c r="C76" s="122" t="s">
        <v>942</v>
      </c>
      <c r="D76" s="134">
        <v>0</v>
      </c>
      <c r="E76" s="134" t="s">
        <v>580</v>
      </c>
      <c r="F76" s="152">
        <v>2</v>
      </c>
      <c r="G76" s="150">
        <v>29</v>
      </c>
      <c r="H76" s="151" t="s">
        <v>374</v>
      </c>
      <c r="I76" s="151" t="s">
        <v>374</v>
      </c>
      <c r="J76" s="151">
        <v>77</v>
      </c>
      <c r="K76" s="125" t="s">
        <v>683</v>
      </c>
      <c r="L76" s="134" t="s">
        <v>1056</v>
      </c>
      <c r="M76" s="134"/>
      <c r="N76" s="123">
        <v>0</v>
      </c>
      <c r="O76" s="123">
        <v>0</v>
      </c>
      <c r="P76" s="139"/>
      <c r="Q76" s="141"/>
      <c r="R76" s="123"/>
      <c r="S76" s="123"/>
      <c r="T76" s="123"/>
      <c r="U76" s="123"/>
      <c r="V76" s="137">
        <v>3</v>
      </c>
      <c r="W76" s="137">
        <f>Table4[[#This Row],[No. of Component Carriers (LTE)]]+Table4[[#This Row],[No. of Component Carriers (NR)]]</f>
        <v>3</v>
      </c>
      <c r="X76" s="137">
        <v>2</v>
      </c>
      <c r="Y76" s="137">
        <v>1</v>
      </c>
      <c r="Z76" s="132" t="s">
        <v>374</v>
      </c>
      <c r="AA76" s="134" t="s">
        <v>476</v>
      </c>
      <c r="AB76" s="125">
        <v>3</v>
      </c>
      <c r="AC76" s="135" t="s">
        <v>737</v>
      </c>
      <c r="AD76" s="134"/>
      <c r="AE76" s="134" t="s">
        <v>1124</v>
      </c>
    </row>
    <row r="77" spans="1:31" s="57" customFormat="1">
      <c r="A77" s="140">
        <f t="shared" si="1"/>
        <v>75</v>
      </c>
      <c r="B77" s="122" t="s">
        <v>316</v>
      </c>
      <c r="C77" s="122" t="s">
        <v>819</v>
      </c>
      <c r="D77" s="134">
        <v>0</v>
      </c>
      <c r="E77" s="134" t="s">
        <v>580</v>
      </c>
      <c r="F77" s="152">
        <v>2</v>
      </c>
      <c r="G77" s="150">
        <v>29</v>
      </c>
      <c r="H77" s="150" t="s">
        <v>374</v>
      </c>
      <c r="I77" s="150" t="s">
        <v>374</v>
      </c>
      <c r="J77" s="151">
        <v>78</v>
      </c>
      <c r="K77" s="125" t="s">
        <v>683</v>
      </c>
      <c r="L77" s="134" t="s">
        <v>1056</v>
      </c>
      <c r="M77" s="134"/>
      <c r="N77" s="123">
        <v>0</v>
      </c>
      <c r="O77" s="145">
        <v>0</v>
      </c>
      <c r="P77" s="139">
        <v>0</v>
      </c>
      <c r="Q77" s="141">
        <v>0</v>
      </c>
      <c r="R77" s="123"/>
      <c r="S77" s="123"/>
      <c r="T77" s="123"/>
      <c r="U77" s="123"/>
      <c r="V77" s="137">
        <v>3</v>
      </c>
      <c r="W77" s="137">
        <f>Table4[[#This Row],[No. of Component Carriers (LTE)]]+Table4[[#This Row],[No. of Component Carriers (NR)]]</f>
        <v>3</v>
      </c>
      <c r="X77" s="137">
        <v>2</v>
      </c>
      <c r="Y77" s="137">
        <v>1</v>
      </c>
      <c r="Z77" s="132" t="s">
        <v>374</v>
      </c>
      <c r="AA77" s="134" t="s">
        <v>476</v>
      </c>
      <c r="AB77" s="125">
        <v>3</v>
      </c>
      <c r="AC77" s="135" t="s">
        <v>737</v>
      </c>
      <c r="AD77" s="148"/>
      <c r="AE77" s="134" t="s">
        <v>1124</v>
      </c>
    </row>
    <row r="78" spans="1:31" s="57" customFormat="1">
      <c r="A78" s="140">
        <f t="shared" si="1"/>
        <v>76</v>
      </c>
      <c r="B78" s="122" t="s">
        <v>316</v>
      </c>
      <c r="C78" s="122" t="s">
        <v>887</v>
      </c>
      <c r="D78" s="134">
        <v>1</v>
      </c>
      <c r="E78" s="134"/>
      <c r="F78" s="152">
        <v>2</v>
      </c>
      <c r="G78" s="150">
        <v>66</v>
      </c>
      <c r="H78" s="151" t="s">
        <v>374</v>
      </c>
      <c r="I78" s="151" t="s">
        <v>374</v>
      </c>
      <c r="J78" s="152">
        <v>2</v>
      </c>
      <c r="K78" s="125" t="s">
        <v>457</v>
      </c>
      <c r="L78" s="134" t="s">
        <v>1057</v>
      </c>
      <c r="M78" s="134" t="s">
        <v>878</v>
      </c>
      <c r="N78" s="123"/>
      <c r="O78" s="134"/>
      <c r="P78" s="134"/>
      <c r="Q78" s="141"/>
      <c r="R78" s="123"/>
      <c r="S78" s="123"/>
      <c r="T78" s="123"/>
      <c r="U78" s="123"/>
      <c r="V78" s="137">
        <v>3</v>
      </c>
      <c r="W78" s="137">
        <f>Table4[[#This Row],[No. of Component Carriers (LTE)]]+Table4[[#This Row],[No. of Component Carriers (NR)]]</f>
        <v>3</v>
      </c>
      <c r="X78" s="137">
        <v>2</v>
      </c>
      <c r="Y78" s="137">
        <v>1</v>
      </c>
      <c r="Z78" s="132" t="s">
        <v>374</v>
      </c>
      <c r="AA78" s="134" t="s">
        <v>476</v>
      </c>
      <c r="AB78" s="125">
        <v>1</v>
      </c>
      <c r="AC78" s="135" t="s">
        <v>737</v>
      </c>
      <c r="AD78" s="134"/>
      <c r="AE78" s="134" t="s">
        <v>1124</v>
      </c>
    </row>
    <row r="79" spans="1:31" s="57" customFormat="1">
      <c r="A79" s="140">
        <f t="shared" si="1"/>
        <v>77</v>
      </c>
      <c r="B79" s="122" t="s">
        <v>316</v>
      </c>
      <c r="C79" s="122" t="s">
        <v>939</v>
      </c>
      <c r="D79" s="134">
        <v>1</v>
      </c>
      <c r="E79" s="134"/>
      <c r="F79" s="152">
        <v>2</v>
      </c>
      <c r="G79" s="150">
        <v>66</v>
      </c>
      <c r="H79" s="150" t="s">
        <v>374</v>
      </c>
      <c r="I79" s="150" t="s">
        <v>374</v>
      </c>
      <c r="J79" s="151">
        <v>41</v>
      </c>
      <c r="K79" s="125" t="s">
        <v>946</v>
      </c>
      <c r="L79" s="134" t="s">
        <v>1058</v>
      </c>
      <c r="M79" s="134"/>
      <c r="N79" s="123">
        <v>0.76</v>
      </c>
      <c r="O79" s="139">
        <v>0.76</v>
      </c>
      <c r="P79" s="139">
        <v>0.76</v>
      </c>
      <c r="Q79" s="141">
        <v>0.76</v>
      </c>
      <c r="R79" s="123"/>
      <c r="S79" s="123"/>
      <c r="T79" s="123"/>
      <c r="U79" s="134"/>
      <c r="V79" s="137">
        <v>3</v>
      </c>
      <c r="W79" s="137">
        <f>Table4[[#This Row],[No. of Component Carriers (LTE)]]+Table4[[#This Row],[No. of Component Carriers (NR)]]</f>
        <v>3</v>
      </c>
      <c r="X79" s="137">
        <v>2</v>
      </c>
      <c r="Y79" s="137">
        <v>1</v>
      </c>
      <c r="Z79" s="132" t="s">
        <v>374</v>
      </c>
      <c r="AA79" s="134" t="s">
        <v>686</v>
      </c>
      <c r="AB79" s="125">
        <v>2</v>
      </c>
      <c r="AC79" s="134" t="s">
        <v>756</v>
      </c>
      <c r="AD79" s="134"/>
      <c r="AE79" s="134" t="s">
        <v>1124</v>
      </c>
    </row>
    <row r="80" spans="1:31" s="57" customFormat="1">
      <c r="A80" s="140">
        <f t="shared" si="1"/>
        <v>78</v>
      </c>
      <c r="B80" s="122" t="s">
        <v>316</v>
      </c>
      <c r="C80" s="122" t="s">
        <v>772</v>
      </c>
      <c r="D80" s="134">
        <v>1</v>
      </c>
      <c r="E80" s="134"/>
      <c r="F80" s="152">
        <v>2</v>
      </c>
      <c r="G80" s="150">
        <v>66</v>
      </c>
      <c r="H80" s="150" t="s">
        <v>374</v>
      </c>
      <c r="I80" s="150" t="s">
        <v>374</v>
      </c>
      <c r="J80" s="151">
        <v>66</v>
      </c>
      <c r="K80" s="125" t="s">
        <v>457</v>
      </c>
      <c r="L80" s="134" t="s">
        <v>1058</v>
      </c>
      <c r="M80" s="134"/>
      <c r="N80" s="123">
        <v>0</v>
      </c>
      <c r="O80" s="187">
        <v>0</v>
      </c>
      <c r="P80" s="141">
        <v>0</v>
      </c>
      <c r="Q80" s="141">
        <v>0</v>
      </c>
      <c r="R80" s="123"/>
      <c r="S80" s="123"/>
      <c r="T80" s="123"/>
      <c r="U80" s="123"/>
      <c r="V80" s="137">
        <v>3</v>
      </c>
      <c r="W80" s="137">
        <f>Table4[[#This Row],[No. of Component Carriers (LTE)]]+Table4[[#This Row],[No. of Component Carriers (NR)]]</f>
        <v>3</v>
      </c>
      <c r="X80" s="137">
        <v>2</v>
      </c>
      <c r="Y80" s="137">
        <v>1</v>
      </c>
      <c r="Z80" s="132" t="s">
        <v>374</v>
      </c>
      <c r="AA80" s="134" t="s">
        <v>476</v>
      </c>
      <c r="AB80" s="125">
        <v>2</v>
      </c>
      <c r="AC80" s="135" t="s">
        <v>737</v>
      </c>
      <c r="AD80" s="148"/>
      <c r="AE80" s="134" t="s">
        <v>1124</v>
      </c>
    </row>
    <row r="81" spans="1:31" s="57" customFormat="1">
      <c r="A81" s="140">
        <f t="shared" si="1"/>
        <v>79</v>
      </c>
      <c r="B81" s="122" t="s">
        <v>316</v>
      </c>
      <c r="C81" s="122" t="s">
        <v>425</v>
      </c>
      <c r="D81" s="134">
        <v>1</v>
      </c>
      <c r="E81" s="134"/>
      <c r="F81" s="152">
        <v>2</v>
      </c>
      <c r="G81" s="150">
        <v>66</v>
      </c>
      <c r="H81" s="150" t="s">
        <v>374</v>
      </c>
      <c r="I81" s="150" t="s">
        <v>374</v>
      </c>
      <c r="J81" s="151">
        <v>71</v>
      </c>
      <c r="K81" s="125" t="s">
        <v>455</v>
      </c>
      <c r="L81" s="134" t="s">
        <v>1057</v>
      </c>
      <c r="M81" s="134" t="s">
        <v>674</v>
      </c>
      <c r="N81" s="123"/>
      <c r="O81" s="134"/>
      <c r="P81" s="134"/>
      <c r="Q81" s="134"/>
      <c r="R81" s="134"/>
      <c r="S81" s="134"/>
      <c r="T81" s="134"/>
      <c r="U81" s="134"/>
      <c r="V81" s="137">
        <v>3</v>
      </c>
      <c r="W81" s="137">
        <f>Table4[[#This Row],[No. of Component Carriers (LTE)]]+Table4[[#This Row],[No. of Component Carriers (NR)]]</f>
        <v>3</v>
      </c>
      <c r="X81" s="137">
        <v>2</v>
      </c>
      <c r="Y81" s="137">
        <v>1</v>
      </c>
      <c r="Z81" s="132" t="s">
        <v>374</v>
      </c>
      <c r="AA81" s="134" t="s">
        <v>565</v>
      </c>
      <c r="AB81" s="125" t="s">
        <v>566</v>
      </c>
      <c r="AC81" s="134" t="s">
        <v>737</v>
      </c>
      <c r="AD81" s="134"/>
      <c r="AE81" s="134" t="s">
        <v>1124</v>
      </c>
    </row>
    <row r="82" spans="1:31" s="57" customFormat="1">
      <c r="A82" s="140">
        <f t="shared" si="1"/>
        <v>80</v>
      </c>
      <c r="B82" s="122" t="s">
        <v>316</v>
      </c>
      <c r="C82" s="122" t="s">
        <v>829</v>
      </c>
      <c r="D82" s="134">
        <v>1</v>
      </c>
      <c r="E82" s="134"/>
      <c r="F82" s="152">
        <v>2</v>
      </c>
      <c r="G82" s="150">
        <v>66</v>
      </c>
      <c r="H82" s="150" t="s">
        <v>374</v>
      </c>
      <c r="I82" s="150" t="s">
        <v>374</v>
      </c>
      <c r="J82" s="151">
        <v>77</v>
      </c>
      <c r="K82" s="125" t="s">
        <v>683</v>
      </c>
      <c r="L82" s="134" t="s">
        <v>1058</v>
      </c>
      <c r="M82" s="134"/>
      <c r="N82" s="123">
        <v>0</v>
      </c>
      <c r="O82" s="145">
        <v>0</v>
      </c>
      <c r="P82" s="139">
        <v>0</v>
      </c>
      <c r="Q82" s="141">
        <v>0</v>
      </c>
      <c r="R82" s="123"/>
      <c r="S82" s="123"/>
      <c r="T82" s="123"/>
      <c r="U82" s="123"/>
      <c r="V82" s="137">
        <v>3</v>
      </c>
      <c r="W82" s="137">
        <f>Table4[[#This Row],[No. of Component Carriers (LTE)]]+Table4[[#This Row],[No. of Component Carriers (NR)]]</f>
        <v>3</v>
      </c>
      <c r="X82" s="137">
        <v>2</v>
      </c>
      <c r="Y82" s="137">
        <v>1</v>
      </c>
      <c r="Z82" s="132" t="s">
        <v>374</v>
      </c>
      <c r="AA82" s="134" t="s">
        <v>475</v>
      </c>
      <c r="AB82" s="125">
        <v>2</v>
      </c>
      <c r="AC82" s="135" t="s">
        <v>737</v>
      </c>
      <c r="AD82" s="134"/>
      <c r="AE82" s="134" t="s">
        <v>1124</v>
      </c>
    </row>
    <row r="83" spans="1:31" s="57" customFormat="1">
      <c r="A83" s="140">
        <f t="shared" si="1"/>
        <v>81</v>
      </c>
      <c r="B83" s="122" t="s">
        <v>316</v>
      </c>
      <c r="C83" s="122" t="s">
        <v>702</v>
      </c>
      <c r="D83" s="134">
        <v>1</v>
      </c>
      <c r="E83" s="134"/>
      <c r="F83" s="152">
        <v>2</v>
      </c>
      <c r="G83" s="150">
        <v>66</v>
      </c>
      <c r="H83" s="150" t="s">
        <v>374</v>
      </c>
      <c r="I83" s="150" t="s">
        <v>374</v>
      </c>
      <c r="J83" s="151">
        <v>78</v>
      </c>
      <c r="K83" s="125" t="s">
        <v>457</v>
      </c>
      <c r="L83" s="134" t="s">
        <v>1058</v>
      </c>
      <c r="M83" s="134"/>
      <c r="N83" s="123">
        <v>0</v>
      </c>
      <c r="O83" s="187">
        <v>0</v>
      </c>
      <c r="P83" s="141">
        <v>0</v>
      </c>
      <c r="Q83" s="141">
        <v>0</v>
      </c>
      <c r="R83" s="123"/>
      <c r="S83" s="123" t="s">
        <v>873</v>
      </c>
      <c r="T83" s="123"/>
      <c r="U83" s="134"/>
      <c r="V83" s="137">
        <v>3</v>
      </c>
      <c r="W83" s="137">
        <f>Table4[[#This Row],[No. of Component Carriers (LTE)]]+Table4[[#This Row],[No. of Component Carriers (NR)]]</f>
        <v>3</v>
      </c>
      <c r="X83" s="137">
        <v>2</v>
      </c>
      <c r="Y83" s="137">
        <v>1</v>
      </c>
      <c r="Z83" s="132" t="s">
        <v>374</v>
      </c>
      <c r="AA83" s="134" t="s">
        <v>686</v>
      </c>
      <c r="AB83" s="125">
        <v>2</v>
      </c>
      <c r="AC83" s="134" t="s">
        <v>757</v>
      </c>
      <c r="AD83" s="176"/>
      <c r="AE83" s="134" t="s">
        <v>1124</v>
      </c>
    </row>
    <row r="84" spans="1:31" s="57" customFormat="1">
      <c r="A84" s="140">
        <f t="shared" si="1"/>
        <v>82</v>
      </c>
      <c r="B84" s="122" t="s">
        <v>316</v>
      </c>
      <c r="C84" s="122" t="s">
        <v>703</v>
      </c>
      <c r="D84" s="134">
        <v>1</v>
      </c>
      <c r="E84" s="134"/>
      <c r="F84" s="152">
        <v>2</v>
      </c>
      <c r="G84" s="150">
        <v>71</v>
      </c>
      <c r="H84" s="150" t="s">
        <v>374</v>
      </c>
      <c r="I84" s="150" t="s">
        <v>374</v>
      </c>
      <c r="J84" s="151">
        <v>66</v>
      </c>
      <c r="K84" s="125" t="s">
        <v>457</v>
      </c>
      <c r="L84" s="134" t="s">
        <v>1058</v>
      </c>
      <c r="M84" s="134"/>
      <c r="N84" s="123">
        <v>0</v>
      </c>
      <c r="O84" s="187">
        <v>0</v>
      </c>
      <c r="P84" s="141">
        <v>0</v>
      </c>
      <c r="Q84" s="141">
        <v>0</v>
      </c>
      <c r="R84" s="123"/>
      <c r="S84" s="123"/>
      <c r="T84" s="123"/>
      <c r="U84" s="123"/>
      <c r="V84" s="137">
        <v>3</v>
      </c>
      <c r="W84" s="137">
        <f>Table4[[#This Row],[No. of Component Carriers (LTE)]]+Table4[[#This Row],[No. of Component Carriers (NR)]]</f>
        <v>3</v>
      </c>
      <c r="X84" s="137">
        <v>2</v>
      </c>
      <c r="Y84" s="137">
        <v>1</v>
      </c>
      <c r="Z84" s="132" t="s">
        <v>374</v>
      </c>
      <c r="AA84" s="134" t="s">
        <v>686</v>
      </c>
      <c r="AB84" s="125">
        <v>2</v>
      </c>
      <c r="AC84" s="134" t="s">
        <v>756</v>
      </c>
      <c r="AD84" s="176"/>
      <c r="AE84" s="134" t="s">
        <v>1124</v>
      </c>
    </row>
    <row r="85" spans="1:31" s="57" customFormat="1">
      <c r="A85" s="140">
        <f t="shared" si="1"/>
        <v>83</v>
      </c>
      <c r="B85" s="122" t="s">
        <v>316</v>
      </c>
      <c r="C85" s="122" t="s">
        <v>704</v>
      </c>
      <c r="D85" s="134">
        <v>1</v>
      </c>
      <c r="E85" s="134"/>
      <c r="F85" s="152">
        <v>2</v>
      </c>
      <c r="G85" s="150">
        <v>71</v>
      </c>
      <c r="H85" s="150" t="s">
        <v>374</v>
      </c>
      <c r="I85" s="150" t="s">
        <v>374</v>
      </c>
      <c r="J85" s="151">
        <v>78</v>
      </c>
      <c r="K85" s="125" t="s">
        <v>457</v>
      </c>
      <c r="L85" s="134" t="s">
        <v>1056</v>
      </c>
      <c r="M85" s="134"/>
      <c r="N85" s="123">
        <v>0</v>
      </c>
      <c r="O85" s="187">
        <v>0</v>
      </c>
      <c r="P85" s="141">
        <v>0</v>
      </c>
      <c r="Q85" s="141">
        <v>0</v>
      </c>
      <c r="R85" s="123"/>
      <c r="S85" s="123"/>
      <c r="T85" s="123"/>
      <c r="U85" s="123"/>
      <c r="V85" s="137">
        <v>3</v>
      </c>
      <c r="W85" s="137">
        <f>Table4[[#This Row],[No. of Component Carriers (LTE)]]+Table4[[#This Row],[No. of Component Carriers (NR)]]</f>
        <v>3</v>
      </c>
      <c r="X85" s="137">
        <v>2</v>
      </c>
      <c r="Y85" s="137">
        <v>1</v>
      </c>
      <c r="Z85" s="132" t="s">
        <v>374</v>
      </c>
      <c r="AA85" s="134" t="s">
        <v>686</v>
      </c>
      <c r="AB85" s="125">
        <v>2</v>
      </c>
      <c r="AC85" s="134" t="s">
        <v>756</v>
      </c>
      <c r="AD85" s="176"/>
      <c r="AE85" s="134" t="s">
        <v>1124</v>
      </c>
    </row>
    <row r="86" spans="1:31" s="57" customFormat="1">
      <c r="A86" s="140">
        <f t="shared" si="1"/>
        <v>84</v>
      </c>
      <c r="B86" s="122" t="s">
        <v>316</v>
      </c>
      <c r="C86" s="122" t="s">
        <v>1132</v>
      </c>
      <c r="D86" s="134">
        <v>3</v>
      </c>
      <c r="E86" s="134"/>
      <c r="F86" s="152">
        <v>2</v>
      </c>
      <c r="G86" s="150" t="s">
        <v>374</v>
      </c>
      <c r="H86" s="150" t="s">
        <v>374</v>
      </c>
      <c r="I86" s="150" t="s">
        <v>374</v>
      </c>
      <c r="J86" s="151">
        <v>71</v>
      </c>
      <c r="K86" s="125" t="s">
        <v>455</v>
      </c>
      <c r="L86" s="134" t="s">
        <v>1057</v>
      </c>
      <c r="M86" s="134" t="s">
        <v>1125</v>
      </c>
      <c r="N86" s="123"/>
      <c r="O86" s="134"/>
      <c r="P86" s="134"/>
      <c r="Q86" s="134"/>
      <c r="R86" s="134"/>
      <c r="S86" s="134"/>
      <c r="T86" s="134"/>
      <c r="U86" s="134"/>
      <c r="V86" s="137">
        <v>3</v>
      </c>
      <c r="W86" s="137">
        <f>Table4[[#This Row],[No. of Component Carriers (LTE)]]+Table4[[#This Row],[No. of Component Carriers (NR)]]</f>
        <v>3</v>
      </c>
      <c r="X86" s="137">
        <v>2</v>
      </c>
      <c r="Y86" s="137">
        <v>1</v>
      </c>
      <c r="Z86" s="132" t="s">
        <v>374</v>
      </c>
      <c r="AA86" s="134" t="s">
        <v>473</v>
      </c>
      <c r="AB86" s="125">
        <v>1</v>
      </c>
      <c r="AC86" s="134" t="s">
        <v>737</v>
      </c>
      <c r="AD86" s="134"/>
      <c r="AE86" s="134" t="s">
        <v>1124</v>
      </c>
    </row>
    <row r="87" spans="1:31" s="57" customFormat="1">
      <c r="A87" s="140">
        <f t="shared" si="1"/>
        <v>85</v>
      </c>
      <c r="B87" s="122" t="s">
        <v>316</v>
      </c>
      <c r="C87" s="122" t="s">
        <v>795</v>
      </c>
      <c r="D87" s="134">
        <v>1</v>
      </c>
      <c r="E87" s="134"/>
      <c r="F87" s="152">
        <v>5</v>
      </c>
      <c r="G87" s="152">
        <v>7</v>
      </c>
      <c r="H87" s="151" t="s">
        <v>374</v>
      </c>
      <c r="I87" s="151" t="s">
        <v>374</v>
      </c>
      <c r="J87" s="151">
        <v>66</v>
      </c>
      <c r="K87" s="125" t="s">
        <v>683</v>
      </c>
      <c r="L87" s="134" t="s">
        <v>1056</v>
      </c>
      <c r="M87" s="134"/>
      <c r="N87" s="123">
        <v>0</v>
      </c>
      <c r="O87" s="145">
        <v>0</v>
      </c>
      <c r="P87" s="139">
        <v>0</v>
      </c>
      <c r="Q87" s="141">
        <v>0</v>
      </c>
      <c r="R87" s="123"/>
      <c r="S87" s="123"/>
      <c r="T87" s="123"/>
      <c r="U87" s="123"/>
      <c r="V87" s="137">
        <v>3</v>
      </c>
      <c r="W87" s="137">
        <f>Table4[[#This Row],[No. of Component Carriers (LTE)]]+Table4[[#This Row],[No. of Component Carriers (NR)]]</f>
        <v>3</v>
      </c>
      <c r="X87" s="137">
        <v>2</v>
      </c>
      <c r="Y87" s="137">
        <v>1</v>
      </c>
      <c r="Z87" s="132" t="s">
        <v>374</v>
      </c>
      <c r="AA87" s="134" t="s">
        <v>476</v>
      </c>
      <c r="AB87" s="125">
        <v>2</v>
      </c>
      <c r="AC87" s="135" t="s">
        <v>737</v>
      </c>
      <c r="AD87" s="148"/>
      <c r="AE87" s="134" t="s">
        <v>1124</v>
      </c>
    </row>
    <row r="88" spans="1:31" s="57" customFormat="1">
      <c r="A88" s="140">
        <f t="shared" si="1"/>
        <v>86</v>
      </c>
      <c r="B88" s="122" t="s">
        <v>316</v>
      </c>
      <c r="C88" s="122" t="s">
        <v>854</v>
      </c>
      <c r="D88" s="134">
        <v>1</v>
      </c>
      <c r="E88" s="134"/>
      <c r="F88" s="152">
        <v>5</v>
      </c>
      <c r="G88" s="152">
        <v>7</v>
      </c>
      <c r="H88" s="151" t="s">
        <v>374</v>
      </c>
      <c r="I88" s="151" t="s">
        <v>374</v>
      </c>
      <c r="J88" s="151">
        <v>71</v>
      </c>
      <c r="K88" s="125" t="s">
        <v>457</v>
      </c>
      <c r="L88" s="134" t="s">
        <v>1056</v>
      </c>
      <c r="M88" s="134"/>
      <c r="N88" s="123">
        <v>0</v>
      </c>
      <c r="O88" s="187">
        <v>0</v>
      </c>
      <c r="P88" s="141">
        <v>0</v>
      </c>
      <c r="Q88" s="141">
        <v>0</v>
      </c>
      <c r="R88" s="123"/>
      <c r="S88" s="123"/>
      <c r="T88" s="123"/>
      <c r="U88" s="123"/>
      <c r="V88" s="137">
        <v>3</v>
      </c>
      <c r="W88" s="137">
        <f>Table4[[#This Row],[No. of Component Carriers (LTE)]]+Table4[[#This Row],[No. of Component Carriers (NR)]]</f>
        <v>3</v>
      </c>
      <c r="X88" s="137">
        <v>2</v>
      </c>
      <c r="Y88" s="137">
        <v>1</v>
      </c>
      <c r="Z88" s="132" t="s">
        <v>374</v>
      </c>
      <c r="AA88" s="134" t="s">
        <v>476</v>
      </c>
      <c r="AB88" s="125">
        <v>2</v>
      </c>
      <c r="AC88" s="135" t="s">
        <v>737</v>
      </c>
      <c r="AD88" s="148"/>
      <c r="AE88" s="134" t="s">
        <v>1124</v>
      </c>
    </row>
    <row r="89" spans="1:31" s="57" customFormat="1">
      <c r="A89" s="140">
        <f t="shared" si="1"/>
        <v>87</v>
      </c>
      <c r="B89" s="122" t="s">
        <v>316</v>
      </c>
      <c r="C89" s="122" t="s">
        <v>428</v>
      </c>
      <c r="D89" s="134">
        <v>1</v>
      </c>
      <c r="E89" s="134"/>
      <c r="F89" s="152">
        <v>5</v>
      </c>
      <c r="G89" s="152">
        <v>7</v>
      </c>
      <c r="H89" s="150" t="s">
        <v>374</v>
      </c>
      <c r="I89" s="150" t="s">
        <v>374</v>
      </c>
      <c r="J89" s="151">
        <v>78</v>
      </c>
      <c r="K89" s="125" t="s">
        <v>455</v>
      </c>
      <c r="L89" s="134" t="s">
        <v>1057</v>
      </c>
      <c r="M89" s="134" t="s">
        <v>674</v>
      </c>
      <c r="N89" s="123"/>
      <c r="O89" s="134"/>
      <c r="P89" s="134"/>
      <c r="Q89" s="134"/>
      <c r="R89" s="134"/>
      <c r="S89" s="134"/>
      <c r="T89" s="134"/>
      <c r="U89" s="134"/>
      <c r="V89" s="137">
        <v>3</v>
      </c>
      <c r="W89" s="137">
        <f>Table4[[#This Row],[No. of Component Carriers (LTE)]]+Table4[[#This Row],[No. of Component Carriers (NR)]]</f>
        <v>3</v>
      </c>
      <c r="X89" s="137">
        <v>2</v>
      </c>
      <c r="Y89" s="137">
        <v>1</v>
      </c>
      <c r="Z89" s="132" t="s">
        <v>374</v>
      </c>
      <c r="AA89" s="134" t="s">
        <v>637</v>
      </c>
      <c r="AB89" s="125"/>
      <c r="AC89" s="135" t="s">
        <v>737</v>
      </c>
      <c r="AD89" s="134"/>
      <c r="AE89" s="134" t="s">
        <v>1124</v>
      </c>
    </row>
    <row r="90" spans="1:31" s="57" customFormat="1">
      <c r="A90" s="140">
        <f t="shared" si="1"/>
        <v>88</v>
      </c>
      <c r="B90" s="122" t="s">
        <v>316</v>
      </c>
      <c r="C90" s="122" t="s">
        <v>716</v>
      </c>
      <c r="D90" s="134">
        <v>1</v>
      </c>
      <c r="E90" s="134"/>
      <c r="F90" s="152">
        <v>5</v>
      </c>
      <c r="G90" s="150">
        <v>66</v>
      </c>
      <c r="H90" s="150" t="s">
        <v>374</v>
      </c>
      <c r="I90" s="150" t="s">
        <v>374</v>
      </c>
      <c r="J90" s="152">
        <v>2</v>
      </c>
      <c r="K90" s="125" t="s">
        <v>457</v>
      </c>
      <c r="L90" s="134" t="s">
        <v>1058</v>
      </c>
      <c r="M90" s="134"/>
      <c r="N90" s="123">
        <v>0</v>
      </c>
      <c r="O90" s="187">
        <v>0</v>
      </c>
      <c r="P90" s="141">
        <v>0</v>
      </c>
      <c r="Q90" s="141">
        <v>0</v>
      </c>
      <c r="R90" s="123"/>
      <c r="S90" s="123"/>
      <c r="T90" s="123"/>
      <c r="U90" s="134"/>
      <c r="V90" s="137">
        <v>3</v>
      </c>
      <c r="W90" s="137">
        <f>Table4[[#This Row],[No. of Component Carriers (LTE)]]+Table4[[#This Row],[No. of Component Carriers (NR)]]</f>
        <v>3</v>
      </c>
      <c r="X90" s="137">
        <v>2</v>
      </c>
      <c r="Y90" s="137">
        <v>1</v>
      </c>
      <c r="Z90" s="132" t="s">
        <v>374</v>
      </c>
      <c r="AA90" s="134" t="s">
        <v>686</v>
      </c>
      <c r="AB90" s="125">
        <v>2</v>
      </c>
      <c r="AC90" s="135" t="s">
        <v>761</v>
      </c>
      <c r="AD90" s="134"/>
      <c r="AE90" s="134" t="s">
        <v>1124</v>
      </c>
    </row>
    <row r="91" spans="1:31" s="57" customFormat="1">
      <c r="A91" s="140">
        <f t="shared" si="1"/>
        <v>89</v>
      </c>
      <c r="B91" s="122" t="s">
        <v>316</v>
      </c>
      <c r="C91" s="122" t="s">
        <v>717</v>
      </c>
      <c r="D91" s="134">
        <v>1</v>
      </c>
      <c r="E91" s="134"/>
      <c r="F91" s="152">
        <v>5</v>
      </c>
      <c r="G91" s="150">
        <v>66</v>
      </c>
      <c r="H91" s="150" t="s">
        <v>374</v>
      </c>
      <c r="I91" s="150" t="s">
        <v>374</v>
      </c>
      <c r="J91" s="151">
        <v>78</v>
      </c>
      <c r="K91" s="125" t="s">
        <v>457</v>
      </c>
      <c r="L91" s="134" t="s">
        <v>1056</v>
      </c>
      <c r="M91" s="134"/>
      <c r="N91" s="123">
        <v>0</v>
      </c>
      <c r="O91" s="187">
        <v>0</v>
      </c>
      <c r="P91" s="141">
        <v>0</v>
      </c>
      <c r="Q91" s="141">
        <v>0</v>
      </c>
      <c r="R91" s="123"/>
      <c r="S91" s="123"/>
      <c r="T91" s="123"/>
      <c r="U91" s="134"/>
      <c r="V91" s="137">
        <v>3</v>
      </c>
      <c r="W91" s="137">
        <f>Table4[[#This Row],[No. of Component Carriers (LTE)]]+Table4[[#This Row],[No. of Component Carriers (NR)]]</f>
        <v>3</v>
      </c>
      <c r="X91" s="137">
        <v>2</v>
      </c>
      <c r="Y91" s="137">
        <v>1</v>
      </c>
      <c r="Z91" s="132" t="s">
        <v>374</v>
      </c>
      <c r="AA91" s="134" t="s">
        <v>686</v>
      </c>
      <c r="AB91" s="125">
        <v>2</v>
      </c>
      <c r="AC91" s="135" t="s">
        <v>756</v>
      </c>
      <c r="AD91" s="176"/>
      <c r="AE91" s="134" t="s">
        <v>1124</v>
      </c>
    </row>
    <row r="92" spans="1:31" s="57" customFormat="1">
      <c r="A92" s="140">
        <f t="shared" si="1"/>
        <v>90</v>
      </c>
      <c r="B92" s="122" t="s">
        <v>316</v>
      </c>
      <c r="C92" s="122" t="s">
        <v>777</v>
      </c>
      <c r="D92" s="134">
        <v>0</v>
      </c>
      <c r="E92" s="134" t="s">
        <v>580</v>
      </c>
      <c r="F92" s="152">
        <v>7</v>
      </c>
      <c r="G92" s="152">
        <v>7</v>
      </c>
      <c r="H92" s="150" t="s">
        <v>374</v>
      </c>
      <c r="I92" s="150" t="s">
        <v>374</v>
      </c>
      <c r="J92" s="151">
        <v>66</v>
      </c>
      <c r="K92" s="125" t="s">
        <v>457</v>
      </c>
      <c r="L92" s="134" t="s">
        <v>1058</v>
      </c>
      <c r="M92" s="134"/>
      <c r="N92" s="123">
        <v>0</v>
      </c>
      <c r="O92" s="187">
        <v>0</v>
      </c>
      <c r="P92" s="141">
        <v>0</v>
      </c>
      <c r="Q92" s="141">
        <v>0</v>
      </c>
      <c r="R92" s="123"/>
      <c r="S92" s="123"/>
      <c r="T92" s="123"/>
      <c r="U92" s="123"/>
      <c r="V92" s="137">
        <v>3</v>
      </c>
      <c r="W92" s="137">
        <f>Table4[[#This Row],[No. of Component Carriers (LTE)]]+Table4[[#This Row],[No. of Component Carriers (NR)]]</f>
        <v>3</v>
      </c>
      <c r="X92" s="137">
        <v>2</v>
      </c>
      <c r="Y92" s="137">
        <v>1</v>
      </c>
      <c r="Z92" s="132" t="s">
        <v>374</v>
      </c>
      <c r="AA92" s="134" t="s">
        <v>476</v>
      </c>
      <c r="AB92" s="125">
        <v>2</v>
      </c>
      <c r="AC92" s="135" t="s">
        <v>737</v>
      </c>
      <c r="AD92" s="148"/>
      <c r="AE92" s="134" t="s">
        <v>1124</v>
      </c>
    </row>
    <row r="93" spans="1:31" s="225" customFormat="1">
      <c r="A93" s="140">
        <f t="shared" si="1"/>
        <v>91</v>
      </c>
      <c r="B93" s="122" t="s">
        <v>316</v>
      </c>
      <c r="C93" s="122" t="s">
        <v>832</v>
      </c>
      <c r="D93" s="134">
        <v>0</v>
      </c>
      <c r="E93" s="134" t="s">
        <v>580</v>
      </c>
      <c r="F93" s="152">
        <v>7</v>
      </c>
      <c r="G93" s="152">
        <v>7</v>
      </c>
      <c r="H93" s="150" t="s">
        <v>374</v>
      </c>
      <c r="I93" s="150" t="s">
        <v>374</v>
      </c>
      <c r="J93" s="151">
        <v>77</v>
      </c>
      <c r="K93" s="125" t="s">
        <v>457</v>
      </c>
      <c r="L93" s="134" t="s">
        <v>1056</v>
      </c>
      <c r="M93" s="134"/>
      <c r="N93" s="123">
        <v>0</v>
      </c>
      <c r="O93" s="187">
        <v>0</v>
      </c>
      <c r="P93" s="141">
        <v>0</v>
      </c>
      <c r="Q93" s="141">
        <v>0</v>
      </c>
      <c r="R93" s="123"/>
      <c r="S93" s="123"/>
      <c r="T93" s="123"/>
      <c r="U93" s="123"/>
      <c r="V93" s="137">
        <v>3</v>
      </c>
      <c r="W93" s="137">
        <f>Table4[[#This Row],[No. of Component Carriers (LTE)]]+Table4[[#This Row],[No. of Component Carriers (NR)]]</f>
        <v>3</v>
      </c>
      <c r="X93" s="137">
        <v>2</v>
      </c>
      <c r="Y93" s="137">
        <v>1</v>
      </c>
      <c r="Z93" s="132" t="s">
        <v>374</v>
      </c>
      <c r="AA93" s="134" t="s">
        <v>476</v>
      </c>
      <c r="AB93" s="125">
        <v>2</v>
      </c>
      <c r="AC93" s="135" t="s">
        <v>737</v>
      </c>
      <c r="AD93" s="148"/>
      <c r="AE93" s="134" t="s">
        <v>1124</v>
      </c>
    </row>
    <row r="94" spans="1:31" s="57" customFormat="1">
      <c r="A94" s="140">
        <f t="shared" si="1"/>
        <v>92</v>
      </c>
      <c r="B94" s="122" t="s">
        <v>316</v>
      </c>
      <c r="C94" s="122" t="s">
        <v>787</v>
      </c>
      <c r="D94" s="134">
        <v>1</v>
      </c>
      <c r="E94" s="134"/>
      <c r="F94" s="152">
        <v>7</v>
      </c>
      <c r="G94" s="150">
        <v>13</v>
      </c>
      <c r="H94" s="150" t="s">
        <v>374</v>
      </c>
      <c r="I94" s="150" t="s">
        <v>374</v>
      </c>
      <c r="J94" s="151">
        <v>66</v>
      </c>
      <c r="K94" s="125" t="s">
        <v>457</v>
      </c>
      <c r="L94" s="134" t="s">
        <v>1058</v>
      </c>
      <c r="M94" s="134"/>
      <c r="N94" s="123">
        <v>0</v>
      </c>
      <c r="O94" s="187">
        <v>0</v>
      </c>
      <c r="P94" s="141">
        <v>0</v>
      </c>
      <c r="Q94" s="141">
        <v>0</v>
      </c>
      <c r="R94" s="123"/>
      <c r="S94" s="123"/>
      <c r="T94" s="123"/>
      <c r="U94" s="123"/>
      <c r="V94" s="137">
        <v>3</v>
      </c>
      <c r="W94" s="137">
        <f>Table4[[#This Row],[No. of Component Carriers (LTE)]]+Table4[[#This Row],[No. of Component Carriers (NR)]]</f>
        <v>3</v>
      </c>
      <c r="X94" s="137">
        <v>2</v>
      </c>
      <c r="Y94" s="137">
        <v>1</v>
      </c>
      <c r="Z94" s="132" t="s">
        <v>374</v>
      </c>
      <c r="AA94" s="134" t="s">
        <v>476</v>
      </c>
      <c r="AB94" s="125">
        <v>2</v>
      </c>
      <c r="AC94" s="135" t="s">
        <v>737</v>
      </c>
      <c r="AD94" s="148"/>
      <c r="AE94" s="134" t="s">
        <v>1124</v>
      </c>
    </row>
    <row r="95" spans="1:31" s="57" customFormat="1">
      <c r="A95" s="140">
        <f t="shared" si="1"/>
        <v>93</v>
      </c>
      <c r="B95" s="122" t="s">
        <v>316</v>
      </c>
      <c r="C95" s="122" t="s">
        <v>836</v>
      </c>
      <c r="D95" s="134">
        <v>1</v>
      </c>
      <c r="E95" s="134"/>
      <c r="F95" s="152">
        <v>7</v>
      </c>
      <c r="G95" s="150">
        <v>25</v>
      </c>
      <c r="H95" s="150" t="s">
        <v>374</v>
      </c>
      <c r="I95" s="150" t="s">
        <v>374</v>
      </c>
      <c r="J95" s="151">
        <v>77</v>
      </c>
      <c r="K95" s="125" t="s">
        <v>683</v>
      </c>
      <c r="L95" s="134" t="s">
        <v>1056</v>
      </c>
      <c r="M95" s="134"/>
      <c r="N95" s="123">
        <v>0</v>
      </c>
      <c r="O95" s="145">
        <v>0</v>
      </c>
      <c r="P95" s="139">
        <v>0</v>
      </c>
      <c r="Q95" s="141">
        <v>0</v>
      </c>
      <c r="R95" s="123"/>
      <c r="S95" s="123"/>
      <c r="T95" s="123"/>
      <c r="U95" s="123"/>
      <c r="V95" s="137">
        <v>3</v>
      </c>
      <c r="W95" s="137">
        <f>Table4[[#This Row],[No. of Component Carriers (LTE)]]+Table4[[#This Row],[No. of Component Carriers (NR)]]</f>
        <v>3</v>
      </c>
      <c r="X95" s="137">
        <v>2</v>
      </c>
      <c r="Y95" s="137">
        <v>1</v>
      </c>
      <c r="Z95" s="132" t="s">
        <v>374</v>
      </c>
      <c r="AA95" s="134" t="s">
        <v>476</v>
      </c>
      <c r="AB95" s="125">
        <v>3</v>
      </c>
      <c r="AC95" s="135" t="s">
        <v>737</v>
      </c>
      <c r="AD95" s="148"/>
      <c r="AE95" s="134" t="s">
        <v>1124</v>
      </c>
    </row>
    <row r="96" spans="1:31" s="57" customFormat="1">
      <c r="A96" s="140">
        <f t="shared" si="1"/>
        <v>94</v>
      </c>
      <c r="B96" s="122" t="s">
        <v>316</v>
      </c>
      <c r="C96" s="122" t="s">
        <v>807</v>
      </c>
      <c r="D96" s="134">
        <v>1</v>
      </c>
      <c r="E96" s="134"/>
      <c r="F96" s="152">
        <v>7</v>
      </c>
      <c r="G96" s="150">
        <v>25</v>
      </c>
      <c r="H96" s="150" t="s">
        <v>374</v>
      </c>
      <c r="I96" s="150" t="s">
        <v>374</v>
      </c>
      <c r="J96" s="151">
        <v>78</v>
      </c>
      <c r="K96" s="125" t="s">
        <v>683</v>
      </c>
      <c r="L96" s="134" t="s">
        <v>1056</v>
      </c>
      <c r="M96" s="134"/>
      <c r="N96" s="123">
        <v>0</v>
      </c>
      <c r="O96" s="145">
        <v>0</v>
      </c>
      <c r="P96" s="139">
        <v>0</v>
      </c>
      <c r="Q96" s="141">
        <v>0</v>
      </c>
      <c r="R96" s="123"/>
      <c r="S96" s="123"/>
      <c r="T96" s="123"/>
      <c r="U96" s="123"/>
      <c r="V96" s="137">
        <v>3</v>
      </c>
      <c r="W96" s="137">
        <f>Table4[[#This Row],[No. of Component Carriers (LTE)]]+Table4[[#This Row],[No. of Component Carriers (NR)]]</f>
        <v>3</v>
      </c>
      <c r="X96" s="137">
        <v>2</v>
      </c>
      <c r="Y96" s="137">
        <v>1</v>
      </c>
      <c r="Z96" s="132" t="s">
        <v>374</v>
      </c>
      <c r="AA96" s="134" t="s">
        <v>476</v>
      </c>
      <c r="AB96" s="125">
        <v>3</v>
      </c>
      <c r="AC96" s="135" t="s">
        <v>737</v>
      </c>
      <c r="AD96" s="148"/>
      <c r="AE96" s="134" t="s">
        <v>1124</v>
      </c>
    </row>
    <row r="97" spans="1:31" s="57" customFormat="1">
      <c r="A97" s="140">
        <f t="shared" si="1"/>
        <v>95</v>
      </c>
      <c r="B97" s="122" t="s">
        <v>316</v>
      </c>
      <c r="C97" s="122" t="s">
        <v>1049</v>
      </c>
      <c r="D97" s="134">
        <v>0</v>
      </c>
      <c r="E97" s="134" t="s">
        <v>580</v>
      </c>
      <c r="F97" s="152">
        <v>7</v>
      </c>
      <c r="G97" s="150">
        <v>29</v>
      </c>
      <c r="H97" s="150" t="s">
        <v>374</v>
      </c>
      <c r="I97" s="150" t="s">
        <v>374</v>
      </c>
      <c r="J97" s="151">
        <v>78</v>
      </c>
      <c r="K97" s="125" t="s">
        <v>886</v>
      </c>
      <c r="L97" s="134" t="s">
        <v>1056</v>
      </c>
      <c r="M97" s="134"/>
      <c r="N97" s="123">
        <v>0</v>
      </c>
      <c r="O97" s="145">
        <v>0</v>
      </c>
      <c r="P97" s="139">
        <v>0</v>
      </c>
      <c r="Q97" s="141"/>
      <c r="R97" s="123"/>
      <c r="S97" s="123"/>
      <c r="T97" s="123"/>
      <c r="U97" s="123"/>
      <c r="V97" s="137">
        <v>3</v>
      </c>
      <c r="W97" s="137">
        <f>Table4[[#This Row],[No. of Component Carriers (LTE)]]+Table4[[#This Row],[No. of Component Carriers (NR)]]</f>
        <v>3</v>
      </c>
      <c r="X97" s="137">
        <v>2</v>
      </c>
      <c r="Y97" s="137">
        <v>1</v>
      </c>
      <c r="Z97" s="132" t="s">
        <v>374</v>
      </c>
      <c r="AA97" s="134" t="s">
        <v>476</v>
      </c>
      <c r="AB97" s="125">
        <v>3</v>
      </c>
      <c r="AC97" s="135" t="s">
        <v>737</v>
      </c>
      <c r="AD97" s="148"/>
      <c r="AE97" s="134" t="s">
        <v>1124</v>
      </c>
    </row>
    <row r="98" spans="1:31" s="57" customFormat="1">
      <c r="A98" s="140">
        <f t="shared" si="1"/>
        <v>96</v>
      </c>
      <c r="B98" s="122" t="s">
        <v>316</v>
      </c>
      <c r="C98" s="122" t="s">
        <v>776</v>
      </c>
      <c r="D98" s="134">
        <v>1</v>
      </c>
      <c r="E98" s="134"/>
      <c r="F98" s="152">
        <v>7</v>
      </c>
      <c r="G98" s="150">
        <v>66</v>
      </c>
      <c r="H98" s="150" t="s">
        <v>374</v>
      </c>
      <c r="I98" s="150" t="s">
        <v>374</v>
      </c>
      <c r="J98" s="151">
        <v>66</v>
      </c>
      <c r="K98" s="125" t="s">
        <v>457</v>
      </c>
      <c r="L98" s="134" t="s">
        <v>1058</v>
      </c>
      <c r="M98" s="134"/>
      <c r="N98" s="123">
        <v>0</v>
      </c>
      <c r="O98" s="187">
        <v>0</v>
      </c>
      <c r="P98" s="141">
        <v>0</v>
      </c>
      <c r="Q98" s="141">
        <v>0</v>
      </c>
      <c r="R98" s="123"/>
      <c r="S98" s="123"/>
      <c r="T98" s="123"/>
      <c r="U98" s="123"/>
      <c r="V98" s="137">
        <v>3</v>
      </c>
      <c r="W98" s="137">
        <f>Table4[[#This Row],[No. of Component Carriers (LTE)]]+Table4[[#This Row],[No. of Component Carriers (NR)]]</f>
        <v>3</v>
      </c>
      <c r="X98" s="137">
        <v>2</v>
      </c>
      <c r="Y98" s="137">
        <v>1</v>
      </c>
      <c r="Z98" s="132" t="s">
        <v>374</v>
      </c>
      <c r="AA98" s="134" t="s">
        <v>476</v>
      </c>
      <c r="AB98" s="125">
        <v>2</v>
      </c>
      <c r="AC98" s="135" t="s">
        <v>737</v>
      </c>
      <c r="AD98" s="148"/>
      <c r="AE98" s="134" t="s">
        <v>1124</v>
      </c>
    </row>
    <row r="99" spans="1:31" s="57" customFormat="1">
      <c r="A99" s="140">
        <f t="shared" si="1"/>
        <v>97</v>
      </c>
      <c r="B99" s="122" t="s">
        <v>316</v>
      </c>
      <c r="C99" s="122" t="s">
        <v>722</v>
      </c>
      <c r="D99" s="134">
        <v>1</v>
      </c>
      <c r="E99" s="134"/>
      <c r="F99" s="152">
        <v>7</v>
      </c>
      <c r="G99" s="150">
        <v>66</v>
      </c>
      <c r="H99" s="150" t="s">
        <v>374</v>
      </c>
      <c r="I99" s="150" t="s">
        <v>374</v>
      </c>
      <c r="J99" s="151">
        <v>71</v>
      </c>
      <c r="K99" s="125" t="s">
        <v>457</v>
      </c>
      <c r="L99" s="134" t="s">
        <v>1058</v>
      </c>
      <c r="M99" s="134"/>
      <c r="N99" s="123">
        <v>0</v>
      </c>
      <c r="O99" s="187">
        <v>0</v>
      </c>
      <c r="P99" s="141">
        <v>0</v>
      </c>
      <c r="Q99" s="141">
        <v>0</v>
      </c>
      <c r="R99" s="123"/>
      <c r="S99" s="123"/>
      <c r="T99" s="123"/>
      <c r="U99" s="123"/>
      <c r="V99" s="137">
        <v>3</v>
      </c>
      <c r="W99" s="137">
        <f>Table4[[#This Row],[No. of Component Carriers (LTE)]]+Table4[[#This Row],[No. of Component Carriers (NR)]]</f>
        <v>3</v>
      </c>
      <c r="X99" s="137">
        <v>2</v>
      </c>
      <c r="Y99" s="137">
        <v>1</v>
      </c>
      <c r="Z99" s="132" t="s">
        <v>374</v>
      </c>
      <c r="AA99" s="134" t="s">
        <v>686</v>
      </c>
      <c r="AB99" s="125">
        <v>2</v>
      </c>
      <c r="AC99" s="135" t="s">
        <v>756</v>
      </c>
      <c r="AD99" s="176"/>
      <c r="AE99" s="134" t="s">
        <v>1124</v>
      </c>
    </row>
    <row r="100" spans="1:31" s="57" customFormat="1">
      <c r="A100" s="140">
        <f t="shared" si="1"/>
        <v>98</v>
      </c>
      <c r="B100" s="122" t="s">
        <v>316</v>
      </c>
      <c r="C100" s="122" t="s">
        <v>833</v>
      </c>
      <c r="D100" s="134">
        <v>1</v>
      </c>
      <c r="E100" s="134"/>
      <c r="F100" s="152">
        <v>7</v>
      </c>
      <c r="G100" s="150">
        <v>66</v>
      </c>
      <c r="H100" s="150" t="s">
        <v>374</v>
      </c>
      <c r="I100" s="150" t="s">
        <v>374</v>
      </c>
      <c r="J100" s="151">
        <v>77</v>
      </c>
      <c r="K100" s="125" t="s">
        <v>683</v>
      </c>
      <c r="L100" s="134" t="s">
        <v>1056</v>
      </c>
      <c r="M100" s="134"/>
      <c r="N100" s="123">
        <v>0</v>
      </c>
      <c r="O100" s="145">
        <v>0</v>
      </c>
      <c r="P100" s="139">
        <v>0</v>
      </c>
      <c r="Q100" s="141">
        <v>0</v>
      </c>
      <c r="R100" s="123"/>
      <c r="S100" s="123"/>
      <c r="T100" s="123"/>
      <c r="U100" s="123"/>
      <c r="V100" s="137">
        <v>3</v>
      </c>
      <c r="W100" s="137">
        <f>Table4[[#This Row],[No. of Component Carriers (LTE)]]+Table4[[#This Row],[No. of Component Carriers (NR)]]</f>
        <v>3</v>
      </c>
      <c r="X100" s="137">
        <v>2</v>
      </c>
      <c r="Y100" s="137">
        <v>1</v>
      </c>
      <c r="Z100" s="132" t="s">
        <v>374</v>
      </c>
      <c r="AA100" s="134" t="s">
        <v>476</v>
      </c>
      <c r="AB100" s="125">
        <v>2</v>
      </c>
      <c r="AC100" s="135" t="s">
        <v>737</v>
      </c>
      <c r="AD100" s="148"/>
      <c r="AE100" s="134" t="s">
        <v>1124</v>
      </c>
    </row>
    <row r="101" spans="1:31" s="57" customFormat="1">
      <c r="A101" s="140">
        <f t="shared" si="1"/>
        <v>99</v>
      </c>
      <c r="B101" s="122" t="s">
        <v>316</v>
      </c>
      <c r="C101" s="122" t="s">
        <v>723</v>
      </c>
      <c r="D101" s="134">
        <v>1</v>
      </c>
      <c r="E101" s="134"/>
      <c r="F101" s="152">
        <v>7</v>
      </c>
      <c r="G101" s="150">
        <v>66</v>
      </c>
      <c r="H101" s="150" t="s">
        <v>374</v>
      </c>
      <c r="I101" s="150" t="s">
        <v>374</v>
      </c>
      <c r="J101" s="151">
        <v>78</v>
      </c>
      <c r="K101" s="125" t="s">
        <v>457</v>
      </c>
      <c r="L101" s="134" t="s">
        <v>1058</v>
      </c>
      <c r="M101" s="134"/>
      <c r="N101" s="123">
        <v>0</v>
      </c>
      <c r="O101" s="187">
        <v>0</v>
      </c>
      <c r="P101" s="141">
        <v>0</v>
      </c>
      <c r="Q101" s="141">
        <v>0</v>
      </c>
      <c r="R101" s="123"/>
      <c r="S101" s="123"/>
      <c r="T101" s="123"/>
      <c r="U101" s="123"/>
      <c r="V101" s="137">
        <v>3</v>
      </c>
      <c r="W101" s="137">
        <f>Table4[[#This Row],[No. of Component Carriers (LTE)]]+Table4[[#This Row],[No. of Component Carriers (NR)]]</f>
        <v>3</v>
      </c>
      <c r="X101" s="137">
        <v>2</v>
      </c>
      <c r="Y101" s="137">
        <v>1</v>
      </c>
      <c r="Z101" s="132" t="s">
        <v>374</v>
      </c>
      <c r="AA101" s="134" t="s">
        <v>686</v>
      </c>
      <c r="AB101" s="125">
        <v>2</v>
      </c>
      <c r="AC101" s="135" t="s">
        <v>756</v>
      </c>
      <c r="AD101" s="176"/>
      <c r="AE101" s="134" t="s">
        <v>1124</v>
      </c>
    </row>
    <row r="102" spans="1:31" s="57" customFormat="1">
      <c r="A102" s="140">
        <f t="shared" si="1"/>
        <v>100</v>
      </c>
      <c r="B102" s="122" t="s">
        <v>316</v>
      </c>
      <c r="C102" s="122" t="s">
        <v>779</v>
      </c>
      <c r="D102" s="134">
        <v>0</v>
      </c>
      <c r="E102" s="134" t="s">
        <v>580</v>
      </c>
      <c r="F102" s="152">
        <v>7</v>
      </c>
      <c r="G102" s="150" t="s">
        <v>374</v>
      </c>
      <c r="H102" s="150" t="s">
        <v>374</v>
      </c>
      <c r="I102" s="150" t="s">
        <v>374</v>
      </c>
      <c r="J102" s="151">
        <v>66</v>
      </c>
      <c r="K102" s="125" t="s">
        <v>457</v>
      </c>
      <c r="L102" s="134" t="s">
        <v>1058</v>
      </c>
      <c r="M102" s="134"/>
      <c r="N102" s="123">
        <v>0</v>
      </c>
      <c r="O102" s="187">
        <v>0</v>
      </c>
      <c r="P102" s="141">
        <v>0</v>
      </c>
      <c r="Q102" s="141">
        <v>0</v>
      </c>
      <c r="R102" s="123"/>
      <c r="S102" s="123"/>
      <c r="T102" s="123"/>
      <c r="U102" s="123"/>
      <c r="V102" s="137">
        <v>3</v>
      </c>
      <c r="W102" s="137">
        <f>Table4[[#This Row],[No. of Component Carriers (LTE)]]+Table4[[#This Row],[No. of Component Carriers (NR)]]</f>
        <v>3</v>
      </c>
      <c r="X102" s="137">
        <v>2</v>
      </c>
      <c r="Y102" s="137">
        <v>1</v>
      </c>
      <c r="Z102" s="132" t="s">
        <v>374</v>
      </c>
      <c r="AA102" s="134" t="s">
        <v>476</v>
      </c>
      <c r="AB102" s="125">
        <v>2</v>
      </c>
      <c r="AC102" s="135" t="s">
        <v>737</v>
      </c>
      <c r="AD102" s="148"/>
      <c r="AE102" s="134" t="s">
        <v>1124</v>
      </c>
    </row>
    <row r="103" spans="1:31" s="57" customFormat="1">
      <c r="A103" s="140">
        <f t="shared" si="1"/>
        <v>101</v>
      </c>
      <c r="B103" s="122" t="s">
        <v>316</v>
      </c>
      <c r="C103" s="122" t="s">
        <v>1050</v>
      </c>
      <c r="D103" s="134">
        <v>0</v>
      </c>
      <c r="E103" s="134" t="s">
        <v>580</v>
      </c>
      <c r="F103" s="152">
        <v>7</v>
      </c>
      <c r="G103" s="150" t="s">
        <v>374</v>
      </c>
      <c r="H103" s="150" t="s">
        <v>374</v>
      </c>
      <c r="I103" s="150" t="s">
        <v>374</v>
      </c>
      <c r="J103" s="151">
        <v>77</v>
      </c>
      <c r="K103" s="125" t="s">
        <v>886</v>
      </c>
      <c r="L103" s="134" t="s">
        <v>1056</v>
      </c>
      <c r="M103" s="134"/>
      <c r="N103" s="123">
        <v>0</v>
      </c>
      <c r="O103" s="145">
        <v>0</v>
      </c>
      <c r="P103" s="139">
        <v>0</v>
      </c>
      <c r="Q103" s="141"/>
      <c r="R103" s="123"/>
      <c r="S103" s="123"/>
      <c r="T103" s="123"/>
      <c r="U103" s="123"/>
      <c r="V103" s="137">
        <v>3</v>
      </c>
      <c r="W103" s="137">
        <f>Table4[[#This Row],[No. of Component Carriers (LTE)]]+Table4[[#This Row],[No. of Component Carriers (NR)]]</f>
        <v>3</v>
      </c>
      <c r="X103" s="137">
        <v>2</v>
      </c>
      <c r="Y103" s="137">
        <v>1</v>
      </c>
      <c r="Z103" s="132" t="s">
        <v>374</v>
      </c>
      <c r="AA103" s="134" t="s">
        <v>476</v>
      </c>
      <c r="AB103" s="125">
        <v>3</v>
      </c>
      <c r="AC103" s="135" t="s">
        <v>737</v>
      </c>
      <c r="AD103" s="148"/>
      <c r="AE103" s="134" t="s">
        <v>1124</v>
      </c>
    </row>
    <row r="104" spans="1:31" s="57" customFormat="1">
      <c r="A104" s="140">
        <f t="shared" si="1"/>
        <v>102</v>
      </c>
      <c r="B104" s="122" t="s">
        <v>316</v>
      </c>
      <c r="C104" s="122" t="s">
        <v>791</v>
      </c>
      <c r="D104" s="134">
        <v>1</v>
      </c>
      <c r="E104" s="134"/>
      <c r="F104" s="153">
        <v>12</v>
      </c>
      <c r="G104" s="151">
        <v>66</v>
      </c>
      <c r="H104" s="151" t="s">
        <v>374</v>
      </c>
      <c r="I104" s="151" t="s">
        <v>374</v>
      </c>
      <c r="J104" s="151">
        <v>66</v>
      </c>
      <c r="K104" s="125" t="s">
        <v>457</v>
      </c>
      <c r="L104" s="134" t="s">
        <v>1058</v>
      </c>
      <c r="M104" s="134"/>
      <c r="N104" s="123">
        <v>0</v>
      </c>
      <c r="O104" s="187">
        <v>0</v>
      </c>
      <c r="P104" s="141">
        <v>0</v>
      </c>
      <c r="Q104" s="141">
        <v>0</v>
      </c>
      <c r="R104" s="123"/>
      <c r="S104" s="123"/>
      <c r="T104" s="123"/>
      <c r="U104" s="123"/>
      <c r="V104" s="137">
        <v>3</v>
      </c>
      <c r="W104" s="137">
        <f>Table4[[#This Row],[No. of Component Carriers (LTE)]]+Table4[[#This Row],[No. of Component Carriers (NR)]]</f>
        <v>3</v>
      </c>
      <c r="X104" s="137">
        <v>2</v>
      </c>
      <c r="Y104" s="137">
        <v>1</v>
      </c>
      <c r="Z104" s="132" t="s">
        <v>374</v>
      </c>
      <c r="AA104" s="134" t="s">
        <v>476</v>
      </c>
      <c r="AB104" s="125">
        <v>2</v>
      </c>
      <c r="AC104" s="135" t="s">
        <v>737</v>
      </c>
      <c r="AD104" s="148"/>
      <c r="AE104" s="134" t="s">
        <v>1124</v>
      </c>
    </row>
    <row r="105" spans="1:31" s="57" customFormat="1">
      <c r="A105" s="140">
        <f t="shared" si="1"/>
        <v>103</v>
      </c>
      <c r="B105" s="122" t="s">
        <v>316</v>
      </c>
      <c r="C105" s="122" t="s">
        <v>725</v>
      </c>
      <c r="D105" s="134">
        <v>1</v>
      </c>
      <c r="E105" s="134"/>
      <c r="F105" s="153">
        <v>12</v>
      </c>
      <c r="G105" s="150" t="s">
        <v>374</v>
      </c>
      <c r="H105" s="150" t="s">
        <v>374</v>
      </c>
      <c r="I105" s="150" t="s">
        <v>374</v>
      </c>
      <c r="J105" s="152">
        <v>2</v>
      </c>
      <c r="K105" s="125" t="s">
        <v>457</v>
      </c>
      <c r="L105" s="134" t="s">
        <v>1058</v>
      </c>
      <c r="M105" s="134"/>
      <c r="N105" s="123">
        <v>0</v>
      </c>
      <c r="O105" s="187">
        <v>0</v>
      </c>
      <c r="P105" s="141">
        <v>0</v>
      </c>
      <c r="Q105" s="141">
        <v>0</v>
      </c>
      <c r="R105" s="123"/>
      <c r="S105" s="123"/>
      <c r="T105" s="123"/>
      <c r="U105" s="134"/>
      <c r="V105" s="137">
        <v>3</v>
      </c>
      <c r="W105" s="137">
        <f>Table4[[#This Row],[No. of Component Carriers (LTE)]]+Table4[[#This Row],[No. of Component Carriers (NR)]]</f>
        <v>3</v>
      </c>
      <c r="X105" s="137">
        <v>2</v>
      </c>
      <c r="Y105" s="137">
        <v>1</v>
      </c>
      <c r="Z105" s="132" t="s">
        <v>374</v>
      </c>
      <c r="AA105" s="134" t="s">
        <v>686</v>
      </c>
      <c r="AB105" s="125">
        <v>2</v>
      </c>
      <c r="AC105" s="135" t="s">
        <v>761</v>
      </c>
      <c r="AD105" s="176"/>
      <c r="AE105" s="134" t="s">
        <v>1124</v>
      </c>
    </row>
    <row r="106" spans="1:31" s="57" customFormat="1">
      <c r="A106" s="140">
        <f t="shared" si="1"/>
        <v>104</v>
      </c>
      <c r="B106" s="122" t="s">
        <v>316</v>
      </c>
      <c r="C106" s="122" t="s">
        <v>793</v>
      </c>
      <c r="D106" s="134">
        <v>0</v>
      </c>
      <c r="E106" s="134" t="s">
        <v>580</v>
      </c>
      <c r="F106" s="153">
        <v>13</v>
      </c>
      <c r="G106" s="151">
        <v>66</v>
      </c>
      <c r="H106" s="151" t="s">
        <v>374</v>
      </c>
      <c r="I106" s="151" t="s">
        <v>374</v>
      </c>
      <c r="J106" s="151">
        <v>66</v>
      </c>
      <c r="K106" s="125" t="s">
        <v>457</v>
      </c>
      <c r="L106" s="134" t="s">
        <v>1058</v>
      </c>
      <c r="M106" s="134"/>
      <c r="N106" s="123">
        <v>0</v>
      </c>
      <c r="O106" s="187">
        <v>0</v>
      </c>
      <c r="P106" s="141">
        <v>0</v>
      </c>
      <c r="Q106" s="141">
        <v>0</v>
      </c>
      <c r="R106" s="123"/>
      <c r="S106" s="123"/>
      <c r="T106" s="123"/>
      <c r="U106" s="123"/>
      <c r="V106" s="137">
        <v>3</v>
      </c>
      <c r="W106" s="137">
        <f>Table4[[#This Row],[No. of Component Carriers (LTE)]]+Table4[[#This Row],[No. of Component Carriers (NR)]]</f>
        <v>3</v>
      </c>
      <c r="X106" s="137">
        <v>2</v>
      </c>
      <c r="Y106" s="137">
        <v>1</v>
      </c>
      <c r="Z106" s="132" t="s">
        <v>374</v>
      </c>
      <c r="AA106" s="134" t="s">
        <v>476</v>
      </c>
      <c r="AB106" s="125">
        <v>2</v>
      </c>
      <c r="AC106" s="135" t="s">
        <v>737</v>
      </c>
      <c r="AD106" s="148"/>
      <c r="AE106" s="134" t="s">
        <v>1124</v>
      </c>
    </row>
    <row r="107" spans="1:31" s="57" customFormat="1">
      <c r="A107" s="140">
        <f t="shared" si="1"/>
        <v>105</v>
      </c>
      <c r="B107" s="122" t="s">
        <v>316</v>
      </c>
      <c r="C107" s="122" t="s">
        <v>908</v>
      </c>
      <c r="D107" s="134">
        <v>1</v>
      </c>
      <c r="E107" s="134"/>
      <c r="F107" s="153">
        <v>14</v>
      </c>
      <c r="G107" s="151">
        <v>30</v>
      </c>
      <c r="H107" s="151" t="s">
        <v>374</v>
      </c>
      <c r="I107" s="151" t="s">
        <v>374</v>
      </c>
      <c r="J107" s="152">
        <v>2</v>
      </c>
      <c r="K107" s="125" t="s">
        <v>683</v>
      </c>
      <c r="L107" s="134" t="s">
        <v>1058</v>
      </c>
      <c r="M107" s="134"/>
      <c r="N107" s="123">
        <v>0</v>
      </c>
      <c r="O107" s="145">
        <v>0</v>
      </c>
      <c r="P107" s="139">
        <v>0</v>
      </c>
      <c r="Q107" s="141">
        <v>0</v>
      </c>
      <c r="R107" s="123"/>
      <c r="S107" s="123"/>
      <c r="T107" s="123"/>
      <c r="U107" s="123"/>
      <c r="V107" s="137">
        <v>3</v>
      </c>
      <c r="W107" s="137">
        <f>Table4[[#This Row],[No. of Component Carriers (LTE)]]+Table4[[#This Row],[No. of Component Carriers (NR)]]</f>
        <v>3</v>
      </c>
      <c r="X107" s="137">
        <v>2</v>
      </c>
      <c r="Y107" s="137">
        <v>1</v>
      </c>
      <c r="Z107" s="132" t="s">
        <v>374</v>
      </c>
      <c r="AA107" s="134" t="s">
        <v>483</v>
      </c>
      <c r="AB107" s="125">
        <v>2</v>
      </c>
      <c r="AC107" s="135" t="s">
        <v>761</v>
      </c>
      <c r="AD107" s="134"/>
      <c r="AE107" s="134" t="s">
        <v>1124</v>
      </c>
    </row>
    <row r="108" spans="1:31" s="57" customFormat="1">
      <c r="A108" s="140">
        <f t="shared" si="1"/>
        <v>106</v>
      </c>
      <c r="B108" s="122" t="s">
        <v>316</v>
      </c>
      <c r="C108" s="122" t="s">
        <v>909</v>
      </c>
      <c r="D108" s="134">
        <v>1</v>
      </c>
      <c r="E108" s="134"/>
      <c r="F108" s="153">
        <v>14</v>
      </c>
      <c r="G108" s="151">
        <v>30</v>
      </c>
      <c r="H108" s="151" t="s">
        <v>374</v>
      </c>
      <c r="I108" s="151" t="s">
        <v>374</v>
      </c>
      <c r="J108" s="151">
        <v>66</v>
      </c>
      <c r="K108" s="125" t="s">
        <v>683</v>
      </c>
      <c r="L108" s="134" t="s">
        <v>1058</v>
      </c>
      <c r="M108" s="134"/>
      <c r="N108" s="123">
        <v>0</v>
      </c>
      <c r="O108" s="145">
        <v>0</v>
      </c>
      <c r="P108" s="139">
        <v>0</v>
      </c>
      <c r="Q108" s="141">
        <v>0</v>
      </c>
      <c r="R108" s="123"/>
      <c r="S108" s="123"/>
      <c r="T108" s="123"/>
      <c r="U108" s="123"/>
      <c r="V108" s="137">
        <v>3</v>
      </c>
      <c r="W108" s="137">
        <f>Table4[[#This Row],[No. of Component Carriers (LTE)]]+Table4[[#This Row],[No. of Component Carriers (NR)]]</f>
        <v>3</v>
      </c>
      <c r="X108" s="137">
        <v>2</v>
      </c>
      <c r="Y108" s="137">
        <v>1</v>
      </c>
      <c r="Z108" s="132" t="s">
        <v>374</v>
      </c>
      <c r="AA108" s="134" t="s">
        <v>483</v>
      </c>
      <c r="AB108" s="125">
        <v>2</v>
      </c>
      <c r="AC108" s="135" t="s">
        <v>761</v>
      </c>
      <c r="AD108" s="134"/>
      <c r="AE108" s="134" t="s">
        <v>1124</v>
      </c>
    </row>
    <row r="109" spans="1:31" s="57" customFormat="1">
      <c r="A109" s="140">
        <f t="shared" si="1"/>
        <v>107</v>
      </c>
      <c r="B109" s="122" t="s">
        <v>316</v>
      </c>
      <c r="C109" s="122" t="s">
        <v>910</v>
      </c>
      <c r="D109" s="134">
        <v>1</v>
      </c>
      <c r="E109" s="134"/>
      <c r="F109" s="153">
        <v>14</v>
      </c>
      <c r="G109" s="151">
        <v>66</v>
      </c>
      <c r="H109" s="151" t="s">
        <v>374</v>
      </c>
      <c r="I109" s="151" t="s">
        <v>374</v>
      </c>
      <c r="J109" s="152">
        <v>2</v>
      </c>
      <c r="K109" s="125" t="s">
        <v>946</v>
      </c>
      <c r="L109" s="134" t="s">
        <v>1057</v>
      </c>
      <c r="M109" s="134"/>
      <c r="N109" s="123"/>
      <c r="O109" s="134"/>
      <c r="P109" s="139"/>
      <c r="Q109" s="141">
        <v>1</v>
      </c>
      <c r="R109" s="123"/>
      <c r="S109" s="123"/>
      <c r="T109" s="123"/>
      <c r="U109" s="123"/>
      <c r="V109" s="137">
        <v>3</v>
      </c>
      <c r="W109" s="137">
        <f>Table4[[#This Row],[No. of Component Carriers (LTE)]]+Table4[[#This Row],[No. of Component Carriers (NR)]]</f>
        <v>3</v>
      </c>
      <c r="X109" s="137">
        <v>2</v>
      </c>
      <c r="Y109" s="137">
        <v>1</v>
      </c>
      <c r="Z109" s="132" t="s">
        <v>374</v>
      </c>
      <c r="AA109" s="134" t="s">
        <v>483</v>
      </c>
      <c r="AB109" s="125">
        <v>2</v>
      </c>
      <c r="AC109" s="135" t="s">
        <v>761</v>
      </c>
      <c r="AD109" s="134"/>
      <c r="AE109" s="134" t="s">
        <v>1124</v>
      </c>
    </row>
    <row r="110" spans="1:31" s="57" customFormat="1">
      <c r="A110" s="140">
        <f t="shared" si="1"/>
        <v>108</v>
      </c>
      <c r="B110" s="122" t="s">
        <v>316</v>
      </c>
      <c r="C110" s="122" t="s">
        <v>911</v>
      </c>
      <c r="D110" s="134">
        <v>1</v>
      </c>
      <c r="E110" s="134"/>
      <c r="F110" s="153">
        <v>14</v>
      </c>
      <c r="G110" s="151">
        <v>66</v>
      </c>
      <c r="H110" s="151" t="s">
        <v>374</v>
      </c>
      <c r="I110" s="151" t="s">
        <v>374</v>
      </c>
      <c r="J110" s="151">
        <v>66</v>
      </c>
      <c r="K110" s="125" t="s">
        <v>946</v>
      </c>
      <c r="L110" s="134" t="s">
        <v>1058</v>
      </c>
      <c r="M110" s="134"/>
      <c r="N110" s="123">
        <v>0.88</v>
      </c>
      <c r="O110" s="139">
        <v>0.88</v>
      </c>
      <c r="P110" s="139">
        <v>0.88</v>
      </c>
      <c r="Q110" s="141">
        <v>0</v>
      </c>
      <c r="R110" s="123"/>
      <c r="S110" s="123"/>
      <c r="T110" s="123"/>
      <c r="U110" s="123"/>
      <c r="V110" s="137">
        <v>3</v>
      </c>
      <c r="W110" s="137">
        <f>Table4[[#This Row],[No. of Component Carriers (LTE)]]+Table4[[#This Row],[No. of Component Carriers (NR)]]</f>
        <v>3</v>
      </c>
      <c r="X110" s="137">
        <v>2</v>
      </c>
      <c r="Y110" s="137">
        <v>1</v>
      </c>
      <c r="Z110" s="132" t="s">
        <v>374</v>
      </c>
      <c r="AA110" s="134" t="s">
        <v>483</v>
      </c>
      <c r="AB110" s="125">
        <v>2</v>
      </c>
      <c r="AC110" s="135" t="s">
        <v>761</v>
      </c>
      <c r="AD110" s="134"/>
      <c r="AE110" s="134" t="s">
        <v>1124</v>
      </c>
    </row>
    <row r="111" spans="1:31" s="57" customFormat="1">
      <c r="A111" s="140">
        <f t="shared" si="1"/>
        <v>109</v>
      </c>
      <c r="B111" s="122" t="s">
        <v>316</v>
      </c>
      <c r="C111" s="122" t="s">
        <v>820</v>
      </c>
      <c r="D111" s="134">
        <v>0</v>
      </c>
      <c r="E111" s="134" t="s">
        <v>580</v>
      </c>
      <c r="F111" s="153">
        <v>25</v>
      </c>
      <c r="G111" s="151">
        <v>25</v>
      </c>
      <c r="H111" s="151" t="s">
        <v>374</v>
      </c>
      <c r="I111" s="151" t="s">
        <v>374</v>
      </c>
      <c r="J111" s="151">
        <v>78</v>
      </c>
      <c r="K111" s="125" t="s">
        <v>683</v>
      </c>
      <c r="L111" s="134" t="s">
        <v>1056</v>
      </c>
      <c r="M111" s="134"/>
      <c r="N111" s="123">
        <v>0</v>
      </c>
      <c r="O111" s="145">
        <v>0</v>
      </c>
      <c r="P111" s="139">
        <v>0</v>
      </c>
      <c r="Q111" s="141">
        <v>0</v>
      </c>
      <c r="R111" s="123"/>
      <c r="S111" s="123"/>
      <c r="T111" s="123"/>
      <c r="U111" s="123"/>
      <c r="V111" s="137">
        <v>3</v>
      </c>
      <c r="W111" s="137">
        <f>Table4[[#This Row],[No. of Component Carriers (LTE)]]+Table4[[#This Row],[No. of Component Carriers (NR)]]</f>
        <v>3</v>
      </c>
      <c r="X111" s="137">
        <v>2</v>
      </c>
      <c r="Y111" s="137">
        <v>1</v>
      </c>
      <c r="Z111" s="132" t="s">
        <v>374</v>
      </c>
      <c r="AA111" s="134" t="s">
        <v>476</v>
      </c>
      <c r="AB111" s="125">
        <v>3</v>
      </c>
      <c r="AC111" s="135" t="s">
        <v>737</v>
      </c>
      <c r="AD111" s="148"/>
      <c r="AE111" s="134" t="s">
        <v>1124</v>
      </c>
    </row>
    <row r="112" spans="1:31" s="57" customFormat="1">
      <c r="A112" s="140">
        <f t="shared" si="1"/>
        <v>110</v>
      </c>
      <c r="B112" s="122" t="s">
        <v>316</v>
      </c>
      <c r="C112" s="122" t="s">
        <v>846</v>
      </c>
      <c r="D112" s="134">
        <v>1</v>
      </c>
      <c r="E112" s="134"/>
      <c r="F112" s="153">
        <v>25</v>
      </c>
      <c r="G112" s="151">
        <v>66</v>
      </c>
      <c r="H112" s="151" t="s">
        <v>374</v>
      </c>
      <c r="I112" s="151" t="s">
        <v>374</v>
      </c>
      <c r="J112" s="151">
        <v>77</v>
      </c>
      <c r="K112" s="125" t="s">
        <v>683</v>
      </c>
      <c r="L112" s="134" t="s">
        <v>1056</v>
      </c>
      <c r="M112" s="134"/>
      <c r="N112" s="123">
        <v>0</v>
      </c>
      <c r="O112" s="145">
        <v>0</v>
      </c>
      <c r="P112" s="139">
        <v>0</v>
      </c>
      <c r="Q112" s="141">
        <v>0</v>
      </c>
      <c r="R112" s="123"/>
      <c r="S112" s="123"/>
      <c r="T112" s="123"/>
      <c r="U112" s="123"/>
      <c r="V112" s="137">
        <v>3</v>
      </c>
      <c r="W112" s="137">
        <f>Table4[[#This Row],[No. of Component Carriers (LTE)]]+Table4[[#This Row],[No. of Component Carriers (NR)]]</f>
        <v>3</v>
      </c>
      <c r="X112" s="137">
        <v>2</v>
      </c>
      <c r="Y112" s="137">
        <v>1</v>
      </c>
      <c r="Z112" s="132" t="s">
        <v>374</v>
      </c>
      <c r="AA112" s="134" t="s">
        <v>476</v>
      </c>
      <c r="AB112" s="125">
        <v>3</v>
      </c>
      <c r="AC112" s="135" t="s">
        <v>737</v>
      </c>
      <c r="AD112" s="148"/>
      <c r="AE112" s="134" t="s">
        <v>1124</v>
      </c>
    </row>
    <row r="113" spans="1:31" s="57" customFormat="1">
      <c r="A113" s="140">
        <f t="shared" si="1"/>
        <v>111</v>
      </c>
      <c r="B113" s="122" t="s">
        <v>316</v>
      </c>
      <c r="C113" s="122" t="s">
        <v>821</v>
      </c>
      <c r="D113" s="134">
        <v>1</v>
      </c>
      <c r="E113" s="134"/>
      <c r="F113" s="153">
        <v>25</v>
      </c>
      <c r="G113" s="151">
        <v>66</v>
      </c>
      <c r="H113" s="151" t="s">
        <v>374</v>
      </c>
      <c r="I113" s="151" t="s">
        <v>374</v>
      </c>
      <c r="J113" s="151">
        <v>78</v>
      </c>
      <c r="K113" s="125" t="s">
        <v>683</v>
      </c>
      <c r="L113" s="134" t="s">
        <v>1056</v>
      </c>
      <c r="M113" s="134"/>
      <c r="N113" s="123">
        <v>0</v>
      </c>
      <c r="O113" s="145">
        <v>0</v>
      </c>
      <c r="P113" s="139">
        <v>0</v>
      </c>
      <c r="Q113" s="141">
        <v>0</v>
      </c>
      <c r="R113" s="123"/>
      <c r="S113" s="123"/>
      <c r="T113" s="123"/>
      <c r="U113" s="123"/>
      <c r="V113" s="137">
        <v>3</v>
      </c>
      <c r="W113" s="137">
        <f>Table4[[#This Row],[No. of Component Carriers (LTE)]]+Table4[[#This Row],[No. of Component Carriers (NR)]]</f>
        <v>3</v>
      </c>
      <c r="X113" s="137">
        <v>2</v>
      </c>
      <c r="Y113" s="137">
        <v>1</v>
      </c>
      <c r="Z113" s="132" t="s">
        <v>374</v>
      </c>
      <c r="AA113" s="134" t="s">
        <v>476</v>
      </c>
      <c r="AB113" s="125">
        <v>3</v>
      </c>
      <c r="AC113" s="135" t="s">
        <v>737</v>
      </c>
      <c r="AD113" s="148"/>
      <c r="AE113" s="134" t="s">
        <v>1124</v>
      </c>
    </row>
    <row r="114" spans="1:31" s="57" customFormat="1">
      <c r="A114" s="140">
        <f t="shared" si="1"/>
        <v>112</v>
      </c>
      <c r="B114" s="122" t="s">
        <v>316</v>
      </c>
      <c r="C114" s="122" t="s">
        <v>728</v>
      </c>
      <c r="D114" s="134">
        <v>1</v>
      </c>
      <c r="E114" s="134"/>
      <c r="F114" s="153">
        <v>66</v>
      </c>
      <c r="G114" s="151">
        <v>71</v>
      </c>
      <c r="H114" s="150" t="s">
        <v>374</v>
      </c>
      <c r="I114" s="150" t="s">
        <v>374</v>
      </c>
      <c r="J114" s="151">
        <v>78</v>
      </c>
      <c r="K114" s="125" t="s">
        <v>457</v>
      </c>
      <c r="L114" s="134" t="s">
        <v>1056</v>
      </c>
      <c r="M114" s="134"/>
      <c r="N114" s="123">
        <v>0</v>
      </c>
      <c r="O114" s="187">
        <v>0</v>
      </c>
      <c r="P114" s="141">
        <v>0</v>
      </c>
      <c r="Q114" s="141">
        <v>0</v>
      </c>
      <c r="R114" s="123"/>
      <c r="S114" s="123"/>
      <c r="T114" s="123"/>
      <c r="U114" s="123"/>
      <c r="V114" s="137">
        <v>3</v>
      </c>
      <c r="W114" s="137">
        <f>Table4[[#This Row],[No. of Component Carriers (LTE)]]+Table4[[#This Row],[No. of Component Carriers (NR)]]</f>
        <v>3</v>
      </c>
      <c r="X114" s="137">
        <v>2</v>
      </c>
      <c r="Y114" s="137">
        <v>1</v>
      </c>
      <c r="Z114" s="132" t="s">
        <v>374</v>
      </c>
      <c r="AA114" s="134" t="s">
        <v>686</v>
      </c>
      <c r="AB114" s="125">
        <v>2</v>
      </c>
      <c r="AC114" s="135" t="s">
        <v>756</v>
      </c>
      <c r="AD114" s="176"/>
      <c r="AE114" s="134" t="s">
        <v>1124</v>
      </c>
    </row>
    <row r="115" spans="1:31" s="57" customFormat="1">
      <c r="A115" s="140">
        <f t="shared" si="1"/>
        <v>113</v>
      </c>
      <c r="B115" s="122" t="s">
        <v>316</v>
      </c>
      <c r="C115" s="122" t="s">
        <v>1133</v>
      </c>
      <c r="D115" s="134">
        <v>1</v>
      </c>
      <c r="E115" s="134"/>
      <c r="F115" s="153">
        <v>66</v>
      </c>
      <c r="G115" s="150" t="s">
        <v>374</v>
      </c>
      <c r="H115" s="150" t="s">
        <v>374</v>
      </c>
      <c r="I115" s="150" t="s">
        <v>374</v>
      </c>
      <c r="J115" s="151">
        <v>71</v>
      </c>
      <c r="K115" s="125" t="s">
        <v>457</v>
      </c>
      <c r="L115" s="134" t="s">
        <v>1057</v>
      </c>
      <c r="M115" s="134" t="s">
        <v>1125</v>
      </c>
      <c r="N115" s="123">
        <v>0</v>
      </c>
      <c r="O115" s="187">
        <v>0</v>
      </c>
      <c r="P115" s="141">
        <v>0</v>
      </c>
      <c r="Q115" s="123">
        <v>0</v>
      </c>
      <c r="R115" s="123">
        <v>0</v>
      </c>
      <c r="S115" s="123">
        <v>0</v>
      </c>
      <c r="T115" s="123">
        <v>0</v>
      </c>
      <c r="U115" s="123">
        <v>0</v>
      </c>
      <c r="V115" s="137">
        <v>3</v>
      </c>
      <c r="W115" s="137">
        <f>Table4[[#This Row],[No. of Component Carriers (LTE)]]+Table4[[#This Row],[No. of Component Carriers (NR)]]</f>
        <v>3</v>
      </c>
      <c r="X115" s="137">
        <v>2</v>
      </c>
      <c r="Y115" s="137">
        <v>1</v>
      </c>
      <c r="Z115" s="132" t="s">
        <v>374</v>
      </c>
      <c r="AA115" s="134" t="s">
        <v>473</v>
      </c>
      <c r="AB115" s="125">
        <v>1</v>
      </c>
      <c r="AC115" s="135" t="s">
        <v>737</v>
      </c>
      <c r="AD115" s="176"/>
      <c r="AE115" s="134" t="s">
        <v>1124</v>
      </c>
    </row>
    <row r="116" spans="1:31" s="57" customFormat="1" ht="26.4">
      <c r="A116" s="140">
        <f t="shared" si="1"/>
        <v>114</v>
      </c>
      <c r="B116" s="122" t="s">
        <v>316</v>
      </c>
      <c r="C116" s="122" t="s">
        <v>838</v>
      </c>
      <c r="D116" s="134">
        <v>1</v>
      </c>
      <c r="E116" s="122"/>
      <c r="F116" s="152">
        <v>2</v>
      </c>
      <c r="G116" s="152">
        <v>7</v>
      </c>
      <c r="H116" s="151" t="s">
        <v>374</v>
      </c>
      <c r="I116" s="151" t="s">
        <v>374</v>
      </c>
      <c r="J116" s="151">
        <v>77</v>
      </c>
      <c r="K116" s="125" t="s">
        <v>683</v>
      </c>
      <c r="L116" s="134" t="s">
        <v>1056</v>
      </c>
      <c r="M116" s="134"/>
      <c r="N116" s="123">
        <v>0</v>
      </c>
      <c r="O116" s="145">
        <v>0</v>
      </c>
      <c r="P116" s="139">
        <v>0</v>
      </c>
      <c r="Q116" s="141">
        <v>0</v>
      </c>
      <c r="R116" s="123"/>
      <c r="S116" s="123"/>
      <c r="T116" s="123"/>
      <c r="U116" s="123"/>
      <c r="V116" s="137">
        <v>3</v>
      </c>
      <c r="W116" s="137">
        <f>Table4[[#This Row],[No. of Component Carriers (LTE)]]+Table4[[#This Row],[No. of Component Carriers (NR)]]</f>
        <v>4</v>
      </c>
      <c r="X116" s="137">
        <v>2</v>
      </c>
      <c r="Y116" s="137">
        <v>2</v>
      </c>
      <c r="Z116" s="132" t="s">
        <v>464</v>
      </c>
      <c r="AA116" s="134" t="s">
        <v>476</v>
      </c>
      <c r="AB116" s="125">
        <v>2</v>
      </c>
      <c r="AC116" s="135" t="s">
        <v>875</v>
      </c>
      <c r="AD116" s="148"/>
      <c r="AE116" s="134" t="s">
        <v>1124</v>
      </c>
    </row>
    <row r="117" spans="1:31" s="57" customFormat="1" ht="26.4">
      <c r="A117" s="140">
        <f t="shared" si="1"/>
        <v>115</v>
      </c>
      <c r="B117" s="122" t="s">
        <v>316</v>
      </c>
      <c r="C117" s="122" t="s">
        <v>810</v>
      </c>
      <c r="D117" s="134">
        <v>1</v>
      </c>
      <c r="E117" s="122"/>
      <c r="F117" s="152">
        <v>2</v>
      </c>
      <c r="G117" s="152">
        <v>7</v>
      </c>
      <c r="H117" s="150" t="s">
        <v>374</v>
      </c>
      <c r="I117" s="150" t="s">
        <v>374</v>
      </c>
      <c r="J117" s="151">
        <v>78</v>
      </c>
      <c r="K117" s="125" t="s">
        <v>457</v>
      </c>
      <c r="L117" s="134" t="s">
        <v>1056</v>
      </c>
      <c r="M117" s="134"/>
      <c r="N117" s="123">
        <v>0</v>
      </c>
      <c r="O117" s="187">
        <v>0</v>
      </c>
      <c r="P117" s="141">
        <v>0</v>
      </c>
      <c r="Q117" s="141">
        <v>0</v>
      </c>
      <c r="R117" s="123"/>
      <c r="S117" s="123"/>
      <c r="T117" s="123"/>
      <c r="U117" s="123"/>
      <c r="V117" s="137">
        <v>3</v>
      </c>
      <c r="W117" s="137">
        <f>Table4[[#This Row],[No. of Component Carriers (LTE)]]+Table4[[#This Row],[No. of Component Carriers (NR)]]</f>
        <v>4</v>
      </c>
      <c r="X117" s="137">
        <v>2</v>
      </c>
      <c r="Y117" s="137">
        <v>2</v>
      </c>
      <c r="Z117" s="132" t="s">
        <v>464</v>
      </c>
      <c r="AA117" s="134" t="s">
        <v>476</v>
      </c>
      <c r="AB117" s="125">
        <v>2</v>
      </c>
      <c r="AC117" s="135" t="s">
        <v>875</v>
      </c>
      <c r="AD117" s="148"/>
      <c r="AE117" s="134" t="s">
        <v>1124</v>
      </c>
    </row>
    <row r="118" spans="1:31" s="57" customFormat="1">
      <c r="A118" s="140">
        <f t="shared" si="1"/>
        <v>116</v>
      </c>
      <c r="B118" s="122" t="s">
        <v>316</v>
      </c>
      <c r="C118" s="122" t="s">
        <v>426</v>
      </c>
      <c r="D118" s="134">
        <v>1</v>
      </c>
      <c r="E118" s="122"/>
      <c r="F118" s="152">
        <v>2</v>
      </c>
      <c r="G118" s="150">
        <v>66</v>
      </c>
      <c r="H118" s="150" t="s">
        <v>374</v>
      </c>
      <c r="I118" s="150" t="s">
        <v>374</v>
      </c>
      <c r="J118" s="151">
        <v>71</v>
      </c>
      <c r="K118" s="125" t="s">
        <v>457</v>
      </c>
      <c r="L118" s="134" t="s">
        <v>1058</v>
      </c>
      <c r="M118" s="134"/>
      <c r="N118" s="123">
        <v>0</v>
      </c>
      <c r="O118" s="187">
        <v>0</v>
      </c>
      <c r="P118" s="141">
        <v>0</v>
      </c>
      <c r="Q118" s="123">
        <v>0</v>
      </c>
      <c r="R118" s="123">
        <v>0</v>
      </c>
      <c r="S118" s="123">
        <v>0</v>
      </c>
      <c r="T118" s="123">
        <v>0</v>
      </c>
      <c r="U118" s="123">
        <v>0</v>
      </c>
      <c r="V118" s="137">
        <v>3</v>
      </c>
      <c r="W118" s="137">
        <f>Table4[[#This Row],[No. of Component Carriers (LTE)]]+Table4[[#This Row],[No. of Component Carriers (NR)]]</f>
        <v>4</v>
      </c>
      <c r="X118" s="137">
        <v>2</v>
      </c>
      <c r="Y118" s="137">
        <v>2</v>
      </c>
      <c r="Z118" s="132" t="s">
        <v>375</v>
      </c>
      <c r="AA118" s="134" t="s">
        <v>635</v>
      </c>
      <c r="AB118" s="125">
        <v>2</v>
      </c>
      <c r="AC118" s="134" t="s">
        <v>739</v>
      </c>
      <c r="AD118" s="176"/>
      <c r="AE118" s="134" t="s">
        <v>1124</v>
      </c>
    </row>
    <row r="119" spans="1:31" s="57" customFormat="1" ht="26.4">
      <c r="A119" s="140">
        <f t="shared" si="1"/>
        <v>117</v>
      </c>
      <c r="B119" s="122" t="s">
        <v>316</v>
      </c>
      <c r="C119" s="122" t="s">
        <v>1015</v>
      </c>
      <c r="D119" s="134">
        <v>1</v>
      </c>
      <c r="E119" s="122"/>
      <c r="F119" s="152">
        <v>2</v>
      </c>
      <c r="G119" s="150">
        <v>66</v>
      </c>
      <c r="H119" s="151" t="s">
        <v>374</v>
      </c>
      <c r="I119" s="151" t="s">
        <v>374</v>
      </c>
      <c r="J119" s="151">
        <v>77</v>
      </c>
      <c r="K119" s="125" t="s">
        <v>683</v>
      </c>
      <c r="L119" s="123" t="s">
        <v>1056</v>
      </c>
      <c r="M119" s="134"/>
      <c r="N119" s="123" t="s">
        <v>941</v>
      </c>
      <c r="O119" s="134" t="s">
        <v>941</v>
      </c>
      <c r="P119" s="134" t="s">
        <v>941</v>
      </c>
      <c r="Q119" s="141"/>
      <c r="R119" s="123"/>
      <c r="S119" s="123"/>
      <c r="T119" s="123"/>
      <c r="U119" s="123"/>
      <c r="V119" s="137">
        <v>3</v>
      </c>
      <c r="W119" s="137">
        <f>Table4[[#This Row],[No. of Component Carriers (LTE)]]+Table4[[#This Row],[No. of Component Carriers (NR)]]</f>
        <v>4</v>
      </c>
      <c r="X119" s="137">
        <v>2</v>
      </c>
      <c r="Y119" s="137">
        <v>2</v>
      </c>
      <c r="Z119" s="132" t="s">
        <v>464</v>
      </c>
      <c r="AA119" s="134" t="s">
        <v>476</v>
      </c>
      <c r="AB119" s="125">
        <v>2</v>
      </c>
      <c r="AC119" s="135" t="s">
        <v>875</v>
      </c>
      <c r="AD119" s="148"/>
      <c r="AE119" s="134" t="s">
        <v>1124</v>
      </c>
    </row>
    <row r="120" spans="1:31" s="57" customFormat="1" ht="26.4">
      <c r="A120" s="140">
        <f t="shared" si="1"/>
        <v>118</v>
      </c>
      <c r="B120" s="122" t="s">
        <v>316</v>
      </c>
      <c r="C120" s="122" t="s">
        <v>811</v>
      </c>
      <c r="D120" s="134">
        <v>1</v>
      </c>
      <c r="E120" s="122"/>
      <c r="F120" s="152">
        <v>2</v>
      </c>
      <c r="G120" s="150">
        <v>66</v>
      </c>
      <c r="H120" s="150" t="s">
        <v>374</v>
      </c>
      <c r="I120" s="150" t="s">
        <v>374</v>
      </c>
      <c r="J120" s="151">
        <v>78</v>
      </c>
      <c r="K120" s="125" t="s">
        <v>457</v>
      </c>
      <c r="L120" s="134" t="s">
        <v>1056</v>
      </c>
      <c r="M120" s="134"/>
      <c r="N120" s="123">
        <v>0</v>
      </c>
      <c r="O120" s="187">
        <v>0</v>
      </c>
      <c r="P120" s="141">
        <v>0</v>
      </c>
      <c r="Q120" s="141">
        <v>0</v>
      </c>
      <c r="R120" s="123"/>
      <c r="S120" s="123"/>
      <c r="T120" s="123"/>
      <c r="U120" s="123"/>
      <c r="V120" s="137">
        <v>3</v>
      </c>
      <c r="W120" s="137">
        <f>Table4[[#This Row],[No. of Component Carriers (LTE)]]+Table4[[#This Row],[No. of Component Carriers (NR)]]</f>
        <v>4</v>
      </c>
      <c r="X120" s="137">
        <v>2</v>
      </c>
      <c r="Y120" s="137">
        <v>2</v>
      </c>
      <c r="Z120" s="132" t="s">
        <v>464</v>
      </c>
      <c r="AA120" s="134" t="s">
        <v>476</v>
      </c>
      <c r="AB120" s="125">
        <v>2</v>
      </c>
      <c r="AC120" s="135" t="s">
        <v>875</v>
      </c>
      <c r="AD120" s="148"/>
      <c r="AE120" s="134" t="s">
        <v>1124</v>
      </c>
    </row>
    <row r="121" spans="1:31" s="57" customFormat="1" ht="26.4">
      <c r="A121" s="140">
        <f t="shared" si="1"/>
        <v>119</v>
      </c>
      <c r="B121" s="122" t="s">
        <v>316</v>
      </c>
      <c r="C121" s="122" t="s">
        <v>842</v>
      </c>
      <c r="D121" s="134">
        <v>1</v>
      </c>
      <c r="E121" s="122"/>
      <c r="F121" s="152">
        <v>7</v>
      </c>
      <c r="G121" s="150">
        <v>66</v>
      </c>
      <c r="H121" s="150" t="s">
        <v>374</v>
      </c>
      <c r="I121" s="150" t="s">
        <v>374</v>
      </c>
      <c r="J121" s="151">
        <v>77</v>
      </c>
      <c r="K121" s="125" t="s">
        <v>683</v>
      </c>
      <c r="L121" s="134" t="s">
        <v>1056</v>
      </c>
      <c r="M121" s="134"/>
      <c r="N121" s="123">
        <v>0</v>
      </c>
      <c r="O121" s="145">
        <v>0</v>
      </c>
      <c r="P121" s="139">
        <v>0</v>
      </c>
      <c r="Q121" s="141">
        <v>0</v>
      </c>
      <c r="R121" s="123"/>
      <c r="S121" s="123"/>
      <c r="T121" s="123"/>
      <c r="U121" s="123"/>
      <c r="V121" s="137">
        <v>3</v>
      </c>
      <c r="W121" s="137">
        <f>Table4[[#This Row],[No. of Component Carriers (LTE)]]+Table4[[#This Row],[No. of Component Carriers (NR)]]</f>
        <v>4</v>
      </c>
      <c r="X121" s="137">
        <v>2</v>
      </c>
      <c r="Y121" s="137">
        <v>2</v>
      </c>
      <c r="Z121" s="132" t="s">
        <v>464</v>
      </c>
      <c r="AA121" s="134" t="s">
        <v>476</v>
      </c>
      <c r="AB121" s="125">
        <v>1</v>
      </c>
      <c r="AC121" s="135" t="s">
        <v>875</v>
      </c>
      <c r="AD121" s="148"/>
      <c r="AE121" s="134" t="s">
        <v>1124</v>
      </c>
    </row>
    <row r="122" spans="1:31" s="57" customFormat="1" ht="26.4">
      <c r="A122" s="140">
        <f t="shared" si="1"/>
        <v>120</v>
      </c>
      <c r="B122" s="122" t="s">
        <v>316</v>
      </c>
      <c r="C122" s="122" t="s">
        <v>815</v>
      </c>
      <c r="D122" s="134">
        <v>1</v>
      </c>
      <c r="E122" s="122"/>
      <c r="F122" s="152">
        <v>7</v>
      </c>
      <c r="G122" s="150">
        <v>66</v>
      </c>
      <c r="H122" s="150" t="s">
        <v>374</v>
      </c>
      <c r="I122" s="150" t="s">
        <v>374</v>
      </c>
      <c r="J122" s="151">
        <v>78</v>
      </c>
      <c r="K122" s="125" t="s">
        <v>457</v>
      </c>
      <c r="L122" s="134" t="s">
        <v>1056</v>
      </c>
      <c r="M122" s="134"/>
      <c r="N122" s="123">
        <v>0</v>
      </c>
      <c r="O122" s="187">
        <v>0</v>
      </c>
      <c r="P122" s="141">
        <v>0</v>
      </c>
      <c r="Q122" s="141">
        <v>0</v>
      </c>
      <c r="R122" s="123"/>
      <c r="S122" s="123"/>
      <c r="T122" s="123"/>
      <c r="U122" s="123"/>
      <c r="V122" s="137">
        <v>3</v>
      </c>
      <c r="W122" s="137">
        <f>Table4[[#This Row],[No. of Component Carriers (LTE)]]+Table4[[#This Row],[No. of Component Carriers (NR)]]</f>
        <v>4</v>
      </c>
      <c r="X122" s="137">
        <v>2</v>
      </c>
      <c r="Y122" s="137">
        <v>2</v>
      </c>
      <c r="Z122" s="132" t="s">
        <v>464</v>
      </c>
      <c r="AA122" s="134" t="s">
        <v>476</v>
      </c>
      <c r="AB122" s="125">
        <v>2</v>
      </c>
      <c r="AC122" s="135" t="s">
        <v>875</v>
      </c>
      <c r="AD122" s="148"/>
      <c r="AE122" s="134" t="s">
        <v>1124</v>
      </c>
    </row>
    <row r="123" spans="1:31" s="57" customFormat="1">
      <c r="A123" s="140">
        <f t="shared" si="1"/>
        <v>121</v>
      </c>
      <c r="B123" s="122" t="s">
        <v>316</v>
      </c>
      <c r="C123" s="122" t="s">
        <v>705</v>
      </c>
      <c r="D123" s="134">
        <v>1</v>
      </c>
      <c r="E123" s="134"/>
      <c r="F123" s="152">
        <v>2</v>
      </c>
      <c r="G123" s="152">
        <v>2</v>
      </c>
      <c r="H123" s="152">
        <v>7</v>
      </c>
      <c r="I123" s="150" t="s">
        <v>374</v>
      </c>
      <c r="J123" s="151">
        <v>66</v>
      </c>
      <c r="K123" s="125" t="s">
        <v>457</v>
      </c>
      <c r="L123" s="134" t="s">
        <v>1058</v>
      </c>
      <c r="M123" s="134"/>
      <c r="N123" s="123">
        <v>0</v>
      </c>
      <c r="O123" s="187">
        <v>0</v>
      </c>
      <c r="P123" s="141">
        <v>0</v>
      </c>
      <c r="Q123" s="141">
        <v>0</v>
      </c>
      <c r="R123" s="123"/>
      <c r="S123" s="123"/>
      <c r="T123" s="123"/>
      <c r="U123" s="123"/>
      <c r="V123" s="137">
        <v>3</v>
      </c>
      <c r="W123" s="137">
        <f>Table4[[#This Row],[No. of Component Carriers (LTE)]]+Table4[[#This Row],[No. of Component Carriers (NR)]]</f>
        <v>4</v>
      </c>
      <c r="X123" s="137">
        <v>3</v>
      </c>
      <c r="Y123" s="137">
        <v>1</v>
      </c>
      <c r="Z123" s="132" t="s">
        <v>374</v>
      </c>
      <c r="AA123" s="134" t="s">
        <v>686</v>
      </c>
      <c r="AB123" s="125">
        <v>2</v>
      </c>
      <c r="AC123" s="134" t="s">
        <v>876</v>
      </c>
      <c r="AD123" s="176"/>
      <c r="AE123" s="134" t="s">
        <v>1124</v>
      </c>
    </row>
    <row r="124" spans="1:31" s="57" customFormat="1">
      <c r="A124" s="140">
        <f t="shared" si="1"/>
        <v>122</v>
      </c>
      <c r="B124" s="122" t="s">
        <v>316</v>
      </c>
      <c r="C124" s="122" t="s">
        <v>706</v>
      </c>
      <c r="D124" s="134">
        <v>1</v>
      </c>
      <c r="E124" s="134"/>
      <c r="F124" s="152">
        <v>2</v>
      </c>
      <c r="G124" s="152">
        <v>2</v>
      </c>
      <c r="H124" s="152">
        <v>7</v>
      </c>
      <c r="I124" s="150" t="s">
        <v>374</v>
      </c>
      <c r="J124" s="151">
        <v>71</v>
      </c>
      <c r="K124" s="125" t="s">
        <v>457</v>
      </c>
      <c r="L124" s="134" t="s">
        <v>1058</v>
      </c>
      <c r="M124" s="134"/>
      <c r="N124" s="123">
        <v>0</v>
      </c>
      <c r="O124" s="187">
        <v>0</v>
      </c>
      <c r="P124" s="141">
        <v>0</v>
      </c>
      <c r="Q124" s="141">
        <v>0</v>
      </c>
      <c r="R124" s="123"/>
      <c r="S124" s="123"/>
      <c r="T124" s="123"/>
      <c r="U124" s="123"/>
      <c r="V124" s="137">
        <v>3</v>
      </c>
      <c r="W124" s="137">
        <f>Table4[[#This Row],[No. of Component Carriers (LTE)]]+Table4[[#This Row],[No. of Component Carriers (NR)]]</f>
        <v>4</v>
      </c>
      <c r="X124" s="137">
        <v>3</v>
      </c>
      <c r="Y124" s="137">
        <v>1</v>
      </c>
      <c r="Z124" s="132" t="s">
        <v>374</v>
      </c>
      <c r="AA124" s="134" t="s">
        <v>686</v>
      </c>
      <c r="AB124" s="125">
        <v>2</v>
      </c>
      <c r="AC124" s="134" t="s">
        <v>876</v>
      </c>
      <c r="AD124" s="176"/>
      <c r="AE124" s="134" t="s">
        <v>1124</v>
      </c>
    </row>
    <row r="125" spans="1:31" s="57" customFormat="1">
      <c r="A125" s="140">
        <f t="shared" si="1"/>
        <v>123</v>
      </c>
      <c r="B125" s="122" t="s">
        <v>316</v>
      </c>
      <c r="C125" s="122" t="s">
        <v>707</v>
      </c>
      <c r="D125" s="134">
        <v>1</v>
      </c>
      <c r="E125" s="134"/>
      <c r="F125" s="152">
        <v>2</v>
      </c>
      <c r="G125" s="152">
        <v>2</v>
      </c>
      <c r="H125" s="150">
        <v>12</v>
      </c>
      <c r="I125" s="150" t="s">
        <v>374</v>
      </c>
      <c r="J125" s="151">
        <v>66</v>
      </c>
      <c r="K125" s="125" t="s">
        <v>457</v>
      </c>
      <c r="L125" s="134" t="s">
        <v>1058</v>
      </c>
      <c r="M125" s="134"/>
      <c r="N125" s="123">
        <v>0</v>
      </c>
      <c r="O125" s="187">
        <v>0</v>
      </c>
      <c r="P125" s="141">
        <v>0</v>
      </c>
      <c r="Q125" s="141">
        <v>0</v>
      </c>
      <c r="R125" s="123"/>
      <c r="S125" s="123"/>
      <c r="T125" s="123"/>
      <c r="U125" s="123"/>
      <c r="V125" s="137">
        <v>3</v>
      </c>
      <c r="W125" s="137">
        <f>Table4[[#This Row],[No. of Component Carriers (LTE)]]+Table4[[#This Row],[No. of Component Carriers (NR)]]</f>
        <v>4</v>
      </c>
      <c r="X125" s="137">
        <v>3</v>
      </c>
      <c r="Y125" s="137">
        <v>1</v>
      </c>
      <c r="Z125" s="132" t="s">
        <v>374</v>
      </c>
      <c r="AA125" s="134" t="s">
        <v>686</v>
      </c>
      <c r="AB125" s="125">
        <v>2</v>
      </c>
      <c r="AC125" s="134" t="s">
        <v>876</v>
      </c>
      <c r="AD125" s="176"/>
      <c r="AE125" s="134" t="s">
        <v>1124</v>
      </c>
    </row>
    <row r="126" spans="1:31" s="57" customFormat="1">
      <c r="A126" s="140">
        <f t="shared" si="1"/>
        <v>124</v>
      </c>
      <c r="B126" s="122" t="s">
        <v>316</v>
      </c>
      <c r="C126" s="122" t="s">
        <v>1013</v>
      </c>
      <c r="D126" s="134">
        <v>3</v>
      </c>
      <c r="E126" s="134"/>
      <c r="F126" s="152">
        <v>2</v>
      </c>
      <c r="G126" s="152">
        <v>2</v>
      </c>
      <c r="H126" s="150">
        <v>12</v>
      </c>
      <c r="I126" s="150" t="s">
        <v>374</v>
      </c>
      <c r="J126" s="151">
        <v>78</v>
      </c>
      <c r="K126" s="125" t="s">
        <v>683</v>
      </c>
      <c r="L126" s="134" t="s">
        <v>1056</v>
      </c>
      <c r="M126" s="134"/>
      <c r="N126" s="123">
        <v>0</v>
      </c>
      <c r="O126" s="145">
        <v>0</v>
      </c>
      <c r="P126" s="139">
        <v>0</v>
      </c>
      <c r="Q126" s="141">
        <v>0</v>
      </c>
      <c r="R126" s="123"/>
      <c r="S126" s="123"/>
      <c r="T126" s="123"/>
      <c r="U126" s="123"/>
      <c r="V126" s="137">
        <v>3</v>
      </c>
      <c r="W126" s="137">
        <f>Table4[[#This Row],[No. of Component Carriers (LTE)]]+Table4[[#This Row],[No. of Component Carriers (NR)]]</f>
        <v>4</v>
      </c>
      <c r="X126" s="137">
        <v>3</v>
      </c>
      <c r="Y126" s="137">
        <v>1</v>
      </c>
      <c r="Z126" s="132" t="s">
        <v>374</v>
      </c>
      <c r="AA126" s="134" t="s">
        <v>686</v>
      </c>
      <c r="AB126" s="125">
        <v>2</v>
      </c>
      <c r="AC126" s="134" t="s">
        <v>876</v>
      </c>
      <c r="AD126" s="176"/>
      <c r="AE126" s="134" t="s">
        <v>1124</v>
      </c>
    </row>
    <row r="127" spans="1:31" s="57" customFormat="1">
      <c r="A127" s="140">
        <f t="shared" si="1"/>
        <v>125</v>
      </c>
      <c r="B127" s="122" t="s">
        <v>316</v>
      </c>
      <c r="C127" s="122" t="s">
        <v>1048</v>
      </c>
      <c r="D127" s="134">
        <v>1</v>
      </c>
      <c r="E127" s="134"/>
      <c r="F127" s="152">
        <v>2</v>
      </c>
      <c r="G127" s="152">
        <v>2</v>
      </c>
      <c r="H127" s="150">
        <v>66</v>
      </c>
      <c r="I127" s="150" t="s">
        <v>374</v>
      </c>
      <c r="J127" s="151">
        <v>41</v>
      </c>
      <c r="K127" s="125" t="s">
        <v>457</v>
      </c>
      <c r="L127" s="134" t="s">
        <v>1056</v>
      </c>
      <c r="M127" s="134"/>
      <c r="N127" s="123">
        <v>0</v>
      </c>
      <c r="O127" s="187">
        <v>0</v>
      </c>
      <c r="P127" s="141">
        <v>0</v>
      </c>
      <c r="Q127" s="141">
        <v>0</v>
      </c>
      <c r="R127" s="123"/>
      <c r="S127" s="123"/>
      <c r="T127" s="123"/>
      <c r="U127" s="123"/>
      <c r="V127" s="137">
        <v>3</v>
      </c>
      <c r="W127" s="137">
        <f>Table4[[#This Row],[No. of Component Carriers (LTE)]]+Table4[[#This Row],[No. of Component Carriers (NR)]]</f>
        <v>4</v>
      </c>
      <c r="X127" s="137">
        <v>3</v>
      </c>
      <c r="Y127" s="137">
        <v>1</v>
      </c>
      <c r="Z127" s="132" t="s">
        <v>374</v>
      </c>
      <c r="AA127" s="134" t="s">
        <v>686</v>
      </c>
      <c r="AB127" s="125">
        <v>2</v>
      </c>
      <c r="AC127" s="134" t="s">
        <v>876</v>
      </c>
      <c r="AD127" s="176"/>
      <c r="AE127" s="134" t="s">
        <v>1124</v>
      </c>
    </row>
    <row r="128" spans="1:31" s="57" customFormat="1">
      <c r="A128" s="140">
        <f t="shared" si="1"/>
        <v>126</v>
      </c>
      <c r="B128" s="122" t="s">
        <v>316</v>
      </c>
      <c r="C128" s="122" t="s">
        <v>708</v>
      </c>
      <c r="D128" s="134">
        <v>1</v>
      </c>
      <c r="E128" s="134"/>
      <c r="F128" s="152">
        <v>2</v>
      </c>
      <c r="G128" s="152">
        <v>2</v>
      </c>
      <c r="H128" s="150">
        <v>66</v>
      </c>
      <c r="I128" s="150" t="s">
        <v>374</v>
      </c>
      <c r="J128" s="151">
        <v>71</v>
      </c>
      <c r="K128" s="125" t="s">
        <v>457</v>
      </c>
      <c r="L128" s="134" t="s">
        <v>1058</v>
      </c>
      <c r="M128" s="134"/>
      <c r="N128" s="123">
        <v>0</v>
      </c>
      <c r="O128" s="187">
        <v>0</v>
      </c>
      <c r="P128" s="141">
        <v>0</v>
      </c>
      <c r="Q128" s="141">
        <v>0</v>
      </c>
      <c r="R128" s="123"/>
      <c r="S128" s="123"/>
      <c r="T128" s="123"/>
      <c r="U128" s="123"/>
      <c r="V128" s="137">
        <v>3</v>
      </c>
      <c r="W128" s="137">
        <f>Table4[[#This Row],[No. of Component Carriers (LTE)]]+Table4[[#This Row],[No. of Component Carriers (NR)]]</f>
        <v>4</v>
      </c>
      <c r="X128" s="137">
        <v>3</v>
      </c>
      <c r="Y128" s="137">
        <v>1</v>
      </c>
      <c r="Z128" s="132" t="s">
        <v>374</v>
      </c>
      <c r="AA128" s="134" t="s">
        <v>686</v>
      </c>
      <c r="AB128" s="125">
        <v>2</v>
      </c>
      <c r="AC128" s="134" t="s">
        <v>876</v>
      </c>
      <c r="AD128" s="176"/>
      <c r="AE128" s="134" t="s">
        <v>1124</v>
      </c>
    </row>
    <row r="129" spans="1:31" s="57" customFormat="1">
      <c r="A129" s="140">
        <f t="shared" si="1"/>
        <v>127</v>
      </c>
      <c r="B129" s="122" t="s">
        <v>316</v>
      </c>
      <c r="C129" s="122" t="s">
        <v>848</v>
      </c>
      <c r="D129" s="134">
        <v>1</v>
      </c>
      <c r="E129" s="134"/>
      <c r="F129" s="152">
        <v>2</v>
      </c>
      <c r="G129" s="152">
        <v>2</v>
      </c>
      <c r="H129" s="150">
        <v>66</v>
      </c>
      <c r="I129" s="150" t="s">
        <v>374</v>
      </c>
      <c r="J129" s="152">
        <v>2</v>
      </c>
      <c r="K129" s="125" t="s">
        <v>457</v>
      </c>
      <c r="L129" s="134" t="s">
        <v>1058</v>
      </c>
      <c r="M129" s="134"/>
      <c r="N129" s="123">
        <v>0</v>
      </c>
      <c r="O129" s="187">
        <v>0</v>
      </c>
      <c r="P129" s="141">
        <v>0</v>
      </c>
      <c r="Q129" s="141">
        <v>0</v>
      </c>
      <c r="R129" s="123"/>
      <c r="S129" s="123"/>
      <c r="T129" s="123"/>
      <c r="U129" s="123"/>
      <c r="V129" s="137">
        <v>3</v>
      </c>
      <c r="W129" s="137">
        <f>Table4[[#This Row],[No. of Component Carriers (LTE)]]+Table4[[#This Row],[No. of Component Carriers (NR)]]</f>
        <v>4</v>
      </c>
      <c r="X129" s="137">
        <v>3</v>
      </c>
      <c r="Y129" s="137">
        <v>1</v>
      </c>
      <c r="Z129" s="132" t="s">
        <v>374</v>
      </c>
      <c r="AA129" s="134" t="s">
        <v>476</v>
      </c>
      <c r="AB129" s="125">
        <v>2</v>
      </c>
      <c r="AC129" s="134" t="s">
        <v>876</v>
      </c>
      <c r="AD129" s="148"/>
      <c r="AE129" s="134" t="s">
        <v>1124</v>
      </c>
    </row>
    <row r="130" spans="1:31" s="57" customFormat="1">
      <c r="A130" s="140">
        <f t="shared" si="1"/>
        <v>128</v>
      </c>
      <c r="B130" s="122" t="s">
        <v>316</v>
      </c>
      <c r="C130" s="122" t="s">
        <v>789</v>
      </c>
      <c r="D130" s="134">
        <v>1</v>
      </c>
      <c r="E130" s="134"/>
      <c r="F130" s="152">
        <v>2</v>
      </c>
      <c r="G130" s="152">
        <v>2</v>
      </c>
      <c r="H130" s="150">
        <v>66</v>
      </c>
      <c r="I130" s="150" t="s">
        <v>374</v>
      </c>
      <c r="J130" s="151">
        <v>66</v>
      </c>
      <c r="K130" s="125" t="s">
        <v>457</v>
      </c>
      <c r="L130" s="134" t="s">
        <v>1058</v>
      </c>
      <c r="M130" s="134"/>
      <c r="N130" s="123">
        <v>0</v>
      </c>
      <c r="O130" s="187">
        <v>0</v>
      </c>
      <c r="P130" s="141">
        <v>0</v>
      </c>
      <c r="Q130" s="141">
        <v>0</v>
      </c>
      <c r="R130" s="123"/>
      <c r="S130" s="123"/>
      <c r="T130" s="123"/>
      <c r="U130" s="123"/>
      <c r="V130" s="137">
        <v>3</v>
      </c>
      <c r="W130" s="137">
        <f>Table4[[#This Row],[No. of Component Carriers (LTE)]]+Table4[[#This Row],[No. of Component Carriers (NR)]]</f>
        <v>4</v>
      </c>
      <c r="X130" s="137">
        <v>3</v>
      </c>
      <c r="Y130" s="137">
        <v>1</v>
      </c>
      <c r="Z130" s="132" t="s">
        <v>374</v>
      </c>
      <c r="AA130" s="134" t="s">
        <v>476</v>
      </c>
      <c r="AB130" s="125">
        <v>2</v>
      </c>
      <c r="AC130" s="134" t="s">
        <v>876</v>
      </c>
      <c r="AD130" s="148"/>
      <c r="AE130" s="134" t="s">
        <v>1124</v>
      </c>
    </row>
    <row r="131" spans="1:31" s="57" customFormat="1">
      <c r="A131" s="140">
        <f t="shared" si="1"/>
        <v>129</v>
      </c>
      <c r="B131" s="122" t="s">
        <v>316</v>
      </c>
      <c r="C131" s="122" t="s">
        <v>709</v>
      </c>
      <c r="D131" s="134">
        <v>1</v>
      </c>
      <c r="E131" s="134"/>
      <c r="F131" s="152">
        <v>2</v>
      </c>
      <c r="G131" s="152">
        <v>2</v>
      </c>
      <c r="H131" s="150">
        <v>71</v>
      </c>
      <c r="I131" s="150" t="s">
        <v>374</v>
      </c>
      <c r="J131" s="151">
        <v>66</v>
      </c>
      <c r="K131" s="125" t="s">
        <v>457</v>
      </c>
      <c r="L131" s="134" t="s">
        <v>1058</v>
      </c>
      <c r="M131" s="134"/>
      <c r="N131" s="123">
        <v>0</v>
      </c>
      <c r="O131" s="187">
        <v>0</v>
      </c>
      <c r="P131" s="141">
        <v>0</v>
      </c>
      <c r="Q131" s="141">
        <v>0</v>
      </c>
      <c r="R131" s="123"/>
      <c r="S131" s="123"/>
      <c r="T131" s="123"/>
      <c r="U131" s="123"/>
      <c r="V131" s="137">
        <v>3</v>
      </c>
      <c r="W131" s="137">
        <f>Table4[[#This Row],[No. of Component Carriers (LTE)]]+Table4[[#This Row],[No. of Component Carriers (NR)]]</f>
        <v>4</v>
      </c>
      <c r="X131" s="137">
        <v>3</v>
      </c>
      <c r="Y131" s="137">
        <v>1</v>
      </c>
      <c r="Z131" s="132" t="s">
        <v>374</v>
      </c>
      <c r="AA131" s="134" t="s">
        <v>686</v>
      </c>
      <c r="AB131" s="125">
        <v>2</v>
      </c>
      <c r="AC131" s="134" t="s">
        <v>876</v>
      </c>
      <c r="AD131" s="176"/>
      <c r="AE131" s="134" t="s">
        <v>1124</v>
      </c>
    </row>
    <row r="132" spans="1:31" s="57" customFormat="1">
      <c r="A132" s="140">
        <f t="shared" si="1"/>
        <v>130</v>
      </c>
      <c r="B132" s="122" t="s">
        <v>316</v>
      </c>
      <c r="C132" s="122" t="s">
        <v>774</v>
      </c>
      <c r="D132" s="134">
        <v>1</v>
      </c>
      <c r="E132" s="134"/>
      <c r="F132" s="152">
        <v>2</v>
      </c>
      <c r="G132" s="152">
        <v>7</v>
      </c>
      <c r="H132" s="152">
        <v>7</v>
      </c>
      <c r="I132" s="150" t="s">
        <v>374</v>
      </c>
      <c r="J132" s="151">
        <v>66</v>
      </c>
      <c r="K132" s="125" t="s">
        <v>457</v>
      </c>
      <c r="L132" s="134" t="s">
        <v>1058</v>
      </c>
      <c r="M132" s="134"/>
      <c r="N132" s="123">
        <v>0</v>
      </c>
      <c r="O132" s="187">
        <v>0</v>
      </c>
      <c r="P132" s="141">
        <v>0</v>
      </c>
      <c r="Q132" s="141">
        <v>0</v>
      </c>
      <c r="R132" s="123"/>
      <c r="S132" s="123"/>
      <c r="T132" s="123"/>
      <c r="U132" s="123"/>
      <c r="V132" s="137">
        <v>3</v>
      </c>
      <c r="W132" s="137">
        <f>Table4[[#This Row],[No. of Component Carriers (LTE)]]+Table4[[#This Row],[No. of Component Carriers (NR)]]</f>
        <v>4</v>
      </c>
      <c r="X132" s="137">
        <v>3</v>
      </c>
      <c r="Y132" s="137">
        <v>1</v>
      </c>
      <c r="Z132" s="132" t="s">
        <v>374</v>
      </c>
      <c r="AA132" s="134" t="s">
        <v>476</v>
      </c>
      <c r="AB132" s="125">
        <v>1</v>
      </c>
      <c r="AC132" s="134" t="s">
        <v>876</v>
      </c>
      <c r="AD132" s="148"/>
      <c r="AE132" s="134" t="s">
        <v>1124</v>
      </c>
    </row>
    <row r="133" spans="1:31" s="57" customFormat="1">
      <c r="A133" s="140">
        <f t="shared" ref="A133:A196" si="2">A132+1</f>
        <v>131</v>
      </c>
      <c r="B133" s="122" t="s">
        <v>316</v>
      </c>
      <c r="C133" s="122" t="s">
        <v>830</v>
      </c>
      <c r="D133" s="134">
        <v>1</v>
      </c>
      <c r="E133" s="134"/>
      <c r="F133" s="152">
        <v>2</v>
      </c>
      <c r="G133" s="152">
        <v>7</v>
      </c>
      <c r="H133" s="152">
        <v>7</v>
      </c>
      <c r="I133" s="150" t="s">
        <v>374</v>
      </c>
      <c r="J133" s="151">
        <v>77</v>
      </c>
      <c r="K133" s="125" t="s">
        <v>683</v>
      </c>
      <c r="L133" s="134" t="s">
        <v>1056</v>
      </c>
      <c r="M133" s="134"/>
      <c r="N133" s="123">
        <v>0</v>
      </c>
      <c r="O133" s="145">
        <v>0</v>
      </c>
      <c r="P133" s="139">
        <v>0</v>
      </c>
      <c r="Q133" s="141">
        <v>0</v>
      </c>
      <c r="R133" s="123"/>
      <c r="S133" s="123"/>
      <c r="T133" s="123"/>
      <c r="U133" s="123"/>
      <c r="V133" s="137">
        <v>3</v>
      </c>
      <c r="W133" s="137">
        <f>Table4[[#This Row],[No. of Component Carriers (LTE)]]+Table4[[#This Row],[No. of Component Carriers (NR)]]</f>
        <v>4</v>
      </c>
      <c r="X133" s="137">
        <v>3</v>
      </c>
      <c r="Y133" s="137">
        <v>1</v>
      </c>
      <c r="Z133" s="132" t="s">
        <v>374</v>
      </c>
      <c r="AA133" s="134" t="s">
        <v>476</v>
      </c>
      <c r="AB133" s="125">
        <v>2</v>
      </c>
      <c r="AC133" s="134" t="s">
        <v>876</v>
      </c>
      <c r="AD133" s="148"/>
      <c r="AE133" s="134" t="s">
        <v>1124</v>
      </c>
    </row>
    <row r="134" spans="1:31" s="57" customFormat="1">
      <c r="A134" s="140">
        <f t="shared" si="2"/>
        <v>132</v>
      </c>
      <c r="B134" s="122" t="s">
        <v>316</v>
      </c>
      <c r="C134" s="122" t="s">
        <v>803</v>
      </c>
      <c r="D134" s="134">
        <v>1</v>
      </c>
      <c r="E134" s="134"/>
      <c r="F134" s="152">
        <v>2</v>
      </c>
      <c r="G134" s="152">
        <v>7</v>
      </c>
      <c r="H134" s="152">
        <v>7</v>
      </c>
      <c r="I134" s="150" t="s">
        <v>374</v>
      </c>
      <c r="J134" s="151">
        <v>78</v>
      </c>
      <c r="K134" s="125" t="s">
        <v>457</v>
      </c>
      <c r="L134" s="134" t="s">
        <v>1058</v>
      </c>
      <c r="M134" s="134"/>
      <c r="N134" s="123">
        <v>0</v>
      </c>
      <c r="O134" s="187">
        <v>0</v>
      </c>
      <c r="P134" s="141">
        <v>0</v>
      </c>
      <c r="Q134" s="141">
        <v>0</v>
      </c>
      <c r="R134" s="123"/>
      <c r="S134" s="123"/>
      <c r="T134" s="123"/>
      <c r="U134" s="123"/>
      <c r="V134" s="137">
        <v>3</v>
      </c>
      <c r="W134" s="137">
        <f>Table4[[#This Row],[No. of Component Carriers (LTE)]]+Table4[[#This Row],[No. of Component Carriers (NR)]]</f>
        <v>4</v>
      </c>
      <c r="X134" s="137">
        <v>3</v>
      </c>
      <c r="Y134" s="137">
        <v>1</v>
      </c>
      <c r="Z134" s="132" t="s">
        <v>374</v>
      </c>
      <c r="AA134" s="134" t="s">
        <v>476</v>
      </c>
      <c r="AB134" s="125">
        <v>2</v>
      </c>
      <c r="AC134" s="134" t="s">
        <v>876</v>
      </c>
      <c r="AD134" s="148"/>
      <c r="AE134" s="134" t="s">
        <v>1124</v>
      </c>
    </row>
    <row r="135" spans="1:31" s="57" customFormat="1">
      <c r="A135" s="140">
        <f t="shared" si="2"/>
        <v>133</v>
      </c>
      <c r="B135" s="122" t="s">
        <v>316</v>
      </c>
      <c r="C135" s="122" t="s">
        <v>775</v>
      </c>
      <c r="D135" s="134">
        <v>1</v>
      </c>
      <c r="E135" s="134"/>
      <c r="F135" s="152">
        <v>2</v>
      </c>
      <c r="G135" s="152">
        <v>7</v>
      </c>
      <c r="H135" s="150" t="s">
        <v>374</v>
      </c>
      <c r="I135" s="150" t="s">
        <v>374</v>
      </c>
      <c r="J135" s="151">
        <v>66</v>
      </c>
      <c r="K135" s="125" t="s">
        <v>457</v>
      </c>
      <c r="L135" s="134" t="s">
        <v>1058</v>
      </c>
      <c r="M135" s="134"/>
      <c r="N135" s="123">
        <v>0</v>
      </c>
      <c r="O135" s="187">
        <v>0</v>
      </c>
      <c r="P135" s="141">
        <v>0</v>
      </c>
      <c r="Q135" s="141">
        <v>0</v>
      </c>
      <c r="R135" s="123"/>
      <c r="S135" s="123"/>
      <c r="T135" s="123"/>
      <c r="U135" s="123"/>
      <c r="V135" s="137">
        <v>3</v>
      </c>
      <c r="W135" s="137">
        <f>Table4[[#This Row],[No. of Component Carriers (LTE)]]+Table4[[#This Row],[No. of Component Carriers (NR)]]</f>
        <v>4</v>
      </c>
      <c r="X135" s="137">
        <v>3</v>
      </c>
      <c r="Y135" s="137">
        <v>1</v>
      </c>
      <c r="Z135" s="132" t="s">
        <v>374</v>
      </c>
      <c r="AA135" s="134" t="s">
        <v>476</v>
      </c>
      <c r="AB135" s="125">
        <v>2</v>
      </c>
      <c r="AC135" s="134" t="s">
        <v>876</v>
      </c>
      <c r="AD135" s="148"/>
      <c r="AE135" s="134" t="s">
        <v>1124</v>
      </c>
    </row>
    <row r="136" spans="1:31" s="57" customFormat="1">
      <c r="A136" s="140">
        <f t="shared" si="2"/>
        <v>134</v>
      </c>
      <c r="B136" s="122" t="s">
        <v>316</v>
      </c>
      <c r="C136" s="122" t="s">
        <v>835</v>
      </c>
      <c r="D136" s="134">
        <v>1</v>
      </c>
      <c r="E136" s="134"/>
      <c r="F136" s="152">
        <v>2</v>
      </c>
      <c r="G136" s="152">
        <v>7</v>
      </c>
      <c r="H136" s="150" t="s">
        <v>374</v>
      </c>
      <c r="I136" s="150" t="s">
        <v>374</v>
      </c>
      <c r="J136" s="151">
        <v>77</v>
      </c>
      <c r="K136" s="125" t="s">
        <v>683</v>
      </c>
      <c r="L136" s="134" t="s">
        <v>1056</v>
      </c>
      <c r="M136" s="134"/>
      <c r="N136" s="123">
        <v>0</v>
      </c>
      <c r="O136" s="145">
        <v>0</v>
      </c>
      <c r="P136" s="139">
        <v>0</v>
      </c>
      <c r="Q136" s="141">
        <v>0</v>
      </c>
      <c r="R136" s="123"/>
      <c r="S136" s="123"/>
      <c r="T136" s="123"/>
      <c r="U136" s="123"/>
      <c r="V136" s="137">
        <v>3</v>
      </c>
      <c r="W136" s="137">
        <f>Table4[[#This Row],[No. of Component Carriers (LTE)]]+Table4[[#This Row],[No. of Component Carriers (NR)]]</f>
        <v>4</v>
      </c>
      <c r="X136" s="137">
        <v>3</v>
      </c>
      <c r="Y136" s="137">
        <v>1</v>
      </c>
      <c r="Z136" s="132" t="s">
        <v>374</v>
      </c>
      <c r="AA136" s="134" t="s">
        <v>476</v>
      </c>
      <c r="AB136" s="125">
        <v>3</v>
      </c>
      <c r="AC136" s="134" t="s">
        <v>876</v>
      </c>
      <c r="AD136" s="148"/>
      <c r="AE136" s="134" t="s">
        <v>1124</v>
      </c>
    </row>
    <row r="137" spans="1:31" s="57" customFormat="1">
      <c r="A137" s="140">
        <f t="shared" si="2"/>
        <v>135</v>
      </c>
      <c r="B137" s="122" t="s">
        <v>316</v>
      </c>
      <c r="C137" s="122" t="s">
        <v>805</v>
      </c>
      <c r="D137" s="134">
        <v>2</v>
      </c>
      <c r="E137" s="134"/>
      <c r="F137" s="152">
        <v>2</v>
      </c>
      <c r="G137" s="152">
        <v>7</v>
      </c>
      <c r="H137" s="150" t="s">
        <v>374</v>
      </c>
      <c r="I137" s="150" t="s">
        <v>374</v>
      </c>
      <c r="J137" s="151">
        <v>78</v>
      </c>
      <c r="K137" s="125" t="s">
        <v>457</v>
      </c>
      <c r="L137" s="134" t="s">
        <v>1058</v>
      </c>
      <c r="M137" s="134"/>
      <c r="N137" s="123">
        <v>0</v>
      </c>
      <c r="O137" s="187">
        <v>0</v>
      </c>
      <c r="P137" s="141">
        <v>0</v>
      </c>
      <c r="Q137" s="141">
        <v>0</v>
      </c>
      <c r="R137" s="123"/>
      <c r="S137" s="123"/>
      <c r="T137" s="123"/>
      <c r="U137" s="123"/>
      <c r="V137" s="137">
        <v>3</v>
      </c>
      <c r="W137" s="137">
        <f>Table4[[#This Row],[No. of Component Carriers (LTE)]]+Table4[[#This Row],[No. of Component Carriers (NR)]]</f>
        <v>4</v>
      </c>
      <c r="X137" s="137">
        <v>3</v>
      </c>
      <c r="Y137" s="137">
        <v>1</v>
      </c>
      <c r="Z137" s="132" t="s">
        <v>374</v>
      </c>
      <c r="AA137" s="134" t="s">
        <v>476</v>
      </c>
      <c r="AB137" s="125">
        <v>2</v>
      </c>
      <c r="AC137" s="134" t="s">
        <v>876</v>
      </c>
      <c r="AD137" s="148"/>
      <c r="AE137" s="134" t="s">
        <v>1124</v>
      </c>
    </row>
    <row r="138" spans="1:31" s="57" customFormat="1">
      <c r="A138" s="140">
        <f t="shared" si="2"/>
        <v>136</v>
      </c>
      <c r="B138" s="122" t="s">
        <v>316</v>
      </c>
      <c r="C138" s="122" t="s">
        <v>713</v>
      </c>
      <c r="D138" s="134">
        <v>1</v>
      </c>
      <c r="E138" s="134"/>
      <c r="F138" s="152">
        <v>2</v>
      </c>
      <c r="G138" s="150">
        <v>12</v>
      </c>
      <c r="H138" s="150">
        <v>66</v>
      </c>
      <c r="I138" s="150" t="s">
        <v>374</v>
      </c>
      <c r="J138" s="152">
        <v>2</v>
      </c>
      <c r="K138" s="125" t="s">
        <v>457</v>
      </c>
      <c r="L138" s="134" t="s">
        <v>1058</v>
      </c>
      <c r="M138" s="134"/>
      <c r="N138" s="123">
        <v>0</v>
      </c>
      <c r="O138" s="187">
        <v>0</v>
      </c>
      <c r="P138" s="141">
        <v>0</v>
      </c>
      <c r="Q138" s="141">
        <v>0</v>
      </c>
      <c r="R138" s="123"/>
      <c r="S138" s="123"/>
      <c r="T138" s="123"/>
      <c r="U138" s="123"/>
      <c r="V138" s="137">
        <v>3</v>
      </c>
      <c r="W138" s="137">
        <f>Table4[[#This Row],[No. of Component Carriers (LTE)]]+Table4[[#This Row],[No. of Component Carriers (NR)]]</f>
        <v>4</v>
      </c>
      <c r="X138" s="137">
        <v>3</v>
      </c>
      <c r="Y138" s="137">
        <v>1</v>
      </c>
      <c r="Z138" s="132" t="s">
        <v>374</v>
      </c>
      <c r="AA138" s="134" t="s">
        <v>686</v>
      </c>
      <c r="AB138" s="125">
        <v>2</v>
      </c>
      <c r="AC138" s="134" t="s">
        <v>876</v>
      </c>
      <c r="AD138" s="176"/>
      <c r="AE138" s="134" t="s">
        <v>1124</v>
      </c>
    </row>
    <row r="139" spans="1:31" s="57" customFormat="1">
      <c r="A139" s="140">
        <f t="shared" si="2"/>
        <v>137</v>
      </c>
      <c r="B139" s="122" t="s">
        <v>316</v>
      </c>
      <c r="C139" s="122" t="s">
        <v>912</v>
      </c>
      <c r="D139" s="134">
        <v>2</v>
      </c>
      <c r="E139" s="134"/>
      <c r="F139" s="152">
        <v>2</v>
      </c>
      <c r="G139" s="150">
        <v>14</v>
      </c>
      <c r="H139" s="150">
        <v>30</v>
      </c>
      <c r="I139" s="150" t="s">
        <v>374</v>
      </c>
      <c r="J139" s="152">
        <v>2</v>
      </c>
      <c r="K139" s="125" t="s">
        <v>683</v>
      </c>
      <c r="L139" s="134" t="s">
        <v>1058</v>
      </c>
      <c r="M139" s="134"/>
      <c r="N139" s="123">
        <v>0</v>
      </c>
      <c r="O139" s="145">
        <v>0</v>
      </c>
      <c r="P139" s="139">
        <v>0</v>
      </c>
      <c r="Q139" s="141">
        <v>0</v>
      </c>
      <c r="R139" s="123"/>
      <c r="S139" s="123"/>
      <c r="T139" s="123"/>
      <c r="U139" s="123"/>
      <c r="V139" s="137">
        <v>3</v>
      </c>
      <c r="W139" s="137">
        <f>Table4[[#This Row],[No. of Component Carriers (LTE)]]+Table4[[#This Row],[No. of Component Carriers (NR)]]</f>
        <v>4</v>
      </c>
      <c r="X139" s="137">
        <v>3</v>
      </c>
      <c r="Y139" s="137">
        <v>1</v>
      </c>
      <c r="Z139" s="132" t="s">
        <v>374</v>
      </c>
      <c r="AA139" s="134" t="s">
        <v>483</v>
      </c>
      <c r="AB139" s="125">
        <v>2</v>
      </c>
      <c r="AC139" s="134" t="s">
        <v>876</v>
      </c>
      <c r="AD139" s="134"/>
      <c r="AE139" s="134" t="s">
        <v>1124</v>
      </c>
    </row>
    <row r="140" spans="1:31" s="57" customFormat="1">
      <c r="A140" s="140">
        <f t="shared" si="2"/>
        <v>138</v>
      </c>
      <c r="B140" s="122" t="s">
        <v>316</v>
      </c>
      <c r="C140" s="122" t="s">
        <v>913</v>
      </c>
      <c r="D140" s="134">
        <v>3</v>
      </c>
      <c r="E140" s="134"/>
      <c r="F140" s="152">
        <v>2</v>
      </c>
      <c r="G140" s="150">
        <v>14</v>
      </c>
      <c r="H140" s="150">
        <v>30</v>
      </c>
      <c r="I140" s="150" t="s">
        <v>374</v>
      </c>
      <c r="J140" s="151">
        <v>66</v>
      </c>
      <c r="K140" s="125" t="s">
        <v>683</v>
      </c>
      <c r="L140" s="134" t="s">
        <v>1058</v>
      </c>
      <c r="M140" s="134"/>
      <c r="N140" s="123">
        <v>0</v>
      </c>
      <c r="O140" s="145">
        <v>0</v>
      </c>
      <c r="P140" s="139">
        <v>0</v>
      </c>
      <c r="Q140" s="141">
        <v>0</v>
      </c>
      <c r="R140" s="123"/>
      <c r="S140" s="123"/>
      <c r="T140" s="123"/>
      <c r="U140" s="123"/>
      <c r="V140" s="137">
        <v>3</v>
      </c>
      <c r="W140" s="137">
        <f>Table4[[#This Row],[No. of Component Carriers (LTE)]]+Table4[[#This Row],[No. of Component Carriers (NR)]]</f>
        <v>4</v>
      </c>
      <c r="X140" s="137">
        <v>3</v>
      </c>
      <c r="Y140" s="137">
        <v>1</v>
      </c>
      <c r="Z140" s="132" t="s">
        <v>374</v>
      </c>
      <c r="AA140" s="134" t="s">
        <v>483</v>
      </c>
      <c r="AB140" s="125">
        <v>2</v>
      </c>
      <c r="AC140" s="134" t="s">
        <v>876</v>
      </c>
      <c r="AD140" s="134"/>
      <c r="AE140" s="134" t="s">
        <v>1124</v>
      </c>
    </row>
    <row r="141" spans="1:31" s="57" customFormat="1">
      <c r="A141" s="140">
        <f t="shared" si="2"/>
        <v>139</v>
      </c>
      <c r="B141" s="122" t="s">
        <v>316</v>
      </c>
      <c r="C141" s="122" t="s">
        <v>914</v>
      </c>
      <c r="D141" s="134">
        <v>2</v>
      </c>
      <c r="E141" s="134"/>
      <c r="F141" s="152">
        <v>2</v>
      </c>
      <c r="G141" s="150">
        <v>14</v>
      </c>
      <c r="H141" s="150">
        <v>66</v>
      </c>
      <c r="I141" s="150" t="s">
        <v>374</v>
      </c>
      <c r="J141" s="152">
        <v>2</v>
      </c>
      <c r="K141" s="125" t="s">
        <v>946</v>
      </c>
      <c r="L141" s="134" t="s">
        <v>1057</v>
      </c>
      <c r="M141" s="134"/>
      <c r="N141" s="123"/>
      <c r="O141" s="134"/>
      <c r="P141" s="139"/>
      <c r="Q141" s="141">
        <v>1</v>
      </c>
      <c r="R141" s="123"/>
      <c r="S141" s="123"/>
      <c r="T141" s="123"/>
      <c r="U141" s="123"/>
      <c r="V141" s="137">
        <v>3</v>
      </c>
      <c r="W141" s="137">
        <f>Table4[[#This Row],[No. of Component Carriers (LTE)]]+Table4[[#This Row],[No. of Component Carriers (NR)]]</f>
        <v>4</v>
      </c>
      <c r="X141" s="137">
        <v>3</v>
      </c>
      <c r="Y141" s="137">
        <v>1</v>
      </c>
      <c r="Z141" s="132" t="s">
        <v>374</v>
      </c>
      <c r="AA141" s="134" t="s">
        <v>483</v>
      </c>
      <c r="AB141" s="125">
        <v>2</v>
      </c>
      <c r="AC141" s="134" t="s">
        <v>876</v>
      </c>
      <c r="AD141" s="134"/>
      <c r="AE141" s="134" t="s">
        <v>1124</v>
      </c>
    </row>
    <row r="142" spans="1:31" s="57" customFormat="1">
      <c r="A142" s="140">
        <f t="shared" si="2"/>
        <v>140</v>
      </c>
      <c r="B142" s="122" t="s">
        <v>316</v>
      </c>
      <c r="C142" s="122" t="s">
        <v>915</v>
      </c>
      <c r="D142" s="134">
        <v>2</v>
      </c>
      <c r="E142" s="134"/>
      <c r="F142" s="152">
        <v>2</v>
      </c>
      <c r="G142" s="150">
        <v>14</v>
      </c>
      <c r="H142" s="150">
        <v>66</v>
      </c>
      <c r="I142" s="150" t="s">
        <v>374</v>
      </c>
      <c r="J142" s="151">
        <v>66</v>
      </c>
      <c r="K142" s="125" t="s">
        <v>946</v>
      </c>
      <c r="L142" s="134" t="s">
        <v>1057</v>
      </c>
      <c r="M142" s="134"/>
      <c r="N142" s="123"/>
      <c r="O142" s="134"/>
      <c r="P142" s="139"/>
      <c r="Q142" s="141">
        <v>1</v>
      </c>
      <c r="R142" s="123"/>
      <c r="S142" s="123"/>
      <c r="T142" s="123"/>
      <c r="U142" s="123"/>
      <c r="V142" s="137">
        <v>3</v>
      </c>
      <c r="W142" s="137">
        <f>Table4[[#This Row],[No. of Component Carriers (LTE)]]+Table4[[#This Row],[No. of Component Carriers (NR)]]</f>
        <v>4</v>
      </c>
      <c r="X142" s="137">
        <v>3</v>
      </c>
      <c r="Y142" s="137">
        <v>1</v>
      </c>
      <c r="Z142" s="132" t="s">
        <v>374</v>
      </c>
      <c r="AA142" s="134" t="s">
        <v>483</v>
      </c>
      <c r="AB142" s="125">
        <v>2</v>
      </c>
      <c r="AC142" s="134" t="s">
        <v>876</v>
      </c>
      <c r="AD142" s="134"/>
      <c r="AE142" s="134" t="s">
        <v>1124</v>
      </c>
    </row>
    <row r="143" spans="1:31" s="57" customFormat="1">
      <c r="A143" s="140">
        <f t="shared" si="2"/>
        <v>141</v>
      </c>
      <c r="B143" s="122" t="s">
        <v>316</v>
      </c>
      <c r="C143" s="122" t="s">
        <v>427</v>
      </c>
      <c r="D143" s="134">
        <v>1</v>
      </c>
      <c r="E143" s="134"/>
      <c r="F143" s="152">
        <v>2</v>
      </c>
      <c r="G143" s="150">
        <v>66</v>
      </c>
      <c r="H143" s="150" t="s">
        <v>374</v>
      </c>
      <c r="I143" s="150" t="s">
        <v>374</v>
      </c>
      <c r="J143" s="151">
        <v>71</v>
      </c>
      <c r="K143" s="125" t="s">
        <v>457</v>
      </c>
      <c r="L143" s="134" t="s">
        <v>1056</v>
      </c>
      <c r="M143" s="134"/>
      <c r="N143" s="123">
        <v>0</v>
      </c>
      <c r="O143" s="187">
        <v>0</v>
      </c>
      <c r="P143" s="141">
        <v>0</v>
      </c>
      <c r="Q143" s="123">
        <v>0</v>
      </c>
      <c r="R143" s="123">
        <v>0</v>
      </c>
      <c r="S143" s="123">
        <v>0</v>
      </c>
      <c r="T143" s="123">
        <v>0</v>
      </c>
      <c r="U143" s="123">
        <v>0</v>
      </c>
      <c r="V143" s="137">
        <v>3</v>
      </c>
      <c r="W143" s="137">
        <f>Table4[[#This Row],[No. of Component Carriers (LTE)]]+Table4[[#This Row],[No. of Component Carriers (NR)]]</f>
        <v>4</v>
      </c>
      <c r="X143" s="137">
        <v>3</v>
      </c>
      <c r="Y143" s="137">
        <v>1</v>
      </c>
      <c r="Z143" s="132" t="s">
        <v>374</v>
      </c>
      <c r="AA143" s="134" t="s">
        <v>473</v>
      </c>
      <c r="AB143" s="125">
        <v>1</v>
      </c>
      <c r="AC143" s="134" t="s">
        <v>740</v>
      </c>
      <c r="AD143" s="176"/>
      <c r="AE143" s="134" t="s">
        <v>1124</v>
      </c>
    </row>
    <row r="144" spans="1:31" s="57" customFormat="1">
      <c r="A144" s="140">
        <f t="shared" si="2"/>
        <v>142</v>
      </c>
      <c r="B144" s="122" t="s">
        <v>316</v>
      </c>
      <c r="C144" s="122" t="s">
        <v>783</v>
      </c>
      <c r="D144" s="134">
        <v>1</v>
      </c>
      <c r="E144" s="134"/>
      <c r="F144" s="152">
        <v>7</v>
      </c>
      <c r="G144" s="152">
        <v>7</v>
      </c>
      <c r="H144" s="150">
        <v>13</v>
      </c>
      <c r="I144" s="150" t="s">
        <v>374</v>
      </c>
      <c r="J144" s="151">
        <v>66</v>
      </c>
      <c r="K144" s="125" t="s">
        <v>457</v>
      </c>
      <c r="L144" s="134" t="s">
        <v>1058</v>
      </c>
      <c r="M144" s="134"/>
      <c r="N144" s="123">
        <v>0</v>
      </c>
      <c r="O144" s="187">
        <v>0</v>
      </c>
      <c r="P144" s="141">
        <v>0</v>
      </c>
      <c r="Q144" s="141">
        <v>0</v>
      </c>
      <c r="R144" s="123"/>
      <c r="S144" s="123"/>
      <c r="T144" s="123"/>
      <c r="U144" s="123"/>
      <c r="V144" s="137">
        <v>3</v>
      </c>
      <c r="W144" s="137">
        <f>Table4[[#This Row],[No. of Component Carriers (LTE)]]+Table4[[#This Row],[No. of Component Carriers (NR)]]</f>
        <v>4</v>
      </c>
      <c r="X144" s="137">
        <v>3</v>
      </c>
      <c r="Y144" s="137">
        <v>1</v>
      </c>
      <c r="Z144" s="132" t="s">
        <v>374</v>
      </c>
      <c r="AA144" s="134" t="s">
        <v>476</v>
      </c>
      <c r="AB144" s="125">
        <v>2</v>
      </c>
      <c r="AC144" s="134" t="s">
        <v>876</v>
      </c>
      <c r="AD144" s="148"/>
      <c r="AE144" s="134" t="s">
        <v>1124</v>
      </c>
    </row>
    <row r="145" spans="1:31" s="57" customFormat="1">
      <c r="A145" s="140">
        <f t="shared" si="2"/>
        <v>143</v>
      </c>
      <c r="B145" s="122" t="s">
        <v>316</v>
      </c>
      <c r="C145" s="122" t="s">
        <v>837</v>
      </c>
      <c r="D145" s="134">
        <v>1</v>
      </c>
      <c r="E145" s="134"/>
      <c r="F145" s="152">
        <v>7</v>
      </c>
      <c r="G145" s="152">
        <v>7</v>
      </c>
      <c r="H145" s="150">
        <v>25</v>
      </c>
      <c r="I145" s="150" t="s">
        <v>374</v>
      </c>
      <c r="J145" s="151">
        <v>77</v>
      </c>
      <c r="K145" s="125" t="s">
        <v>683</v>
      </c>
      <c r="L145" s="134" t="s">
        <v>1056</v>
      </c>
      <c r="M145" s="134"/>
      <c r="N145" s="123">
        <v>0</v>
      </c>
      <c r="O145" s="145">
        <v>0</v>
      </c>
      <c r="P145" s="139">
        <v>0</v>
      </c>
      <c r="Q145" s="141">
        <v>0</v>
      </c>
      <c r="R145" s="123"/>
      <c r="S145" s="123"/>
      <c r="T145" s="123"/>
      <c r="U145" s="123"/>
      <c r="V145" s="137">
        <v>3</v>
      </c>
      <c r="W145" s="137">
        <f>Table4[[#This Row],[No. of Component Carriers (LTE)]]+Table4[[#This Row],[No. of Component Carriers (NR)]]</f>
        <v>4</v>
      </c>
      <c r="X145" s="137">
        <v>3</v>
      </c>
      <c r="Y145" s="137">
        <v>1</v>
      </c>
      <c r="Z145" s="132" t="s">
        <v>374</v>
      </c>
      <c r="AA145" s="134" t="s">
        <v>476</v>
      </c>
      <c r="AB145" s="125">
        <v>3</v>
      </c>
      <c r="AC145" s="134" t="s">
        <v>876</v>
      </c>
      <c r="AD145" s="148"/>
      <c r="AE145" s="134" t="s">
        <v>1124</v>
      </c>
    </row>
    <row r="146" spans="1:31" s="57" customFormat="1">
      <c r="A146" s="140">
        <f t="shared" si="2"/>
        <v>144</v>
      </c>
      <c r="B146" s="122" t="s">
        <v>316</v>
      </c>
      <c r="C146" s="122" t="s">
        <v>808</v>
      </c>
      <c r="D146" s="134">
        <v>1</v>
      </c>
      <c r="E146" s="134"/>
      <c r="F146" s="152">
        <v>7</v>
      </c>
      <c r="G146" s="152">
        <v>7</v>
      </c>
      <c r="H146" s="150">
        <v>25</v>
      </c>
      <c r="I146" s="150" t="s">
        <v>374</v>
      </c>
      <c r="J146" s="151">
        <v>78</v>
      </c>
      <c r="K146" s="125" t="s">
        <v>683</v>
      </c>
      <c r="L146" s="134" t="s">
        <v>1056</v>
      </c>
      <c r="M146" s="134"/>
      <c r="N146" s="123">
        <v>0</v>
      </c>
      <c r="O146" s="145">
        <v>0</v>
      </c>
      <c r="P146" s="139">
        <v>0</v>
      </c>
      <c r="Q146" s="141">
        <v>0</v>
      </c>
      <c r="R146" s="123"/>
      <c r="S146" s="123"/>
      <c r="T146" s="123"/>
      <c r="U146" s="123"/>
      <c r="V146" s="137">
        <v>3</v>
      </c>
      <c r="W146" s="137">
        <f>Table4[[#This Row],[No. of Component Carriers (LTE)]]+Table4[[#This Row],[No. of Component Carriers (NR)]]</f>
        <v>4</v>
      </c>
      <c r="X146" s="137">
        <v>3</v>
      </c>
      <c r="Y146" s="137">
        <v>1</v>
      </c>
      <c r="Z146" s="132" t="s">
        <v>374</v>
      </c>
      <c r="AA146" s="134" t="s">
        <v>476</v>
      </c>
      <c r="AB146" s="125">
        <v>3</v>
      </c>
      <c r="AC146" s="134" t="s">
        <v>876</v>
      </c>
      <c r="AD146" s="148"/>
      <c r="AE146" s="134" t="s">
        <v>1124</v>
      </c>
    </row>
    <row r="147" spans="1:31" s="57" customFormat="1">
      <c r="A147" s="140">
        <f t="shared" si="2"/>
        <v>145</v>
      </c>
      <c r="B147" s="122" t="s">
        <v>316</v>
      </c>
      <c r="C147" s="122" t="s">
        <v>778</v>
      </c>
      <c r="D147" s="134">
        <v>1</v>
      </c>
      <c r="E147" s="134"/>
      <c r="F147" s="152">
        <v>7</v>
      </c>
      <c r="G147" s="152">
        <v>7</v>
      </c>
      <c r="H147" s="150">
        <v>66</v>
      </c>
      <c r="I147" s="150" t="s">
        <v>374</v>
      </c>
      <c r="J147" s="151">
        <v>66</v>
      </c>
      <c r="K147" s="125" t="s">
        <v>457</v>
      </c>
      <c r="L147" s="134" t="s">
        <v>1058</v>
      </c>
      <c r="M147" s="134"/>
      <c r="N147" s="123">
        <v>0</v>
      </c>
      <c r="O147" s="187">
        <v>0</v>
      </c>
      <c r="P147" s="141">
        <v>0</v>
      </c>
      <c r="Q147" s="141">
        <v>0</v>
      </c>
      <c r="R147" s="123"/>
      <c r="S147" s="123"/>
      <c r="T147" s="123"/>
      <c r="U147" s="123"/>
      <c r="V147" s="137">
        <v>3</v>
      </c>
      <c r="W147" s="137">
        <f>Table4[[#This Row],[No. of Component Carriers (LTE)]]+Table4[[#This Row],[No. of Component Carriers (NR)]]</f>
        <v>4</v>
      </c>
      <c r="X147" s="137">
        <v>3</v>
      </c>
      <c r="Y147" s="137">
        <v>1</v>
      </c>
      <c r="Z147" s="132" t="s">
        <v>374</v>
      </c>
      <c r="AA147" s="134" t="s">
        <v>476</v>
      </c>
      <c r="AB147" s="125">
        <v>2</v>
      </c>
      <c r="AC147" s="134" t="s">
        <v>876</v>
      </c>
      <c r="AD147" s="148"/>
      <c r="AE147" s="134" t="s">
        <v>1124</v>
      </c>
    </row>
    <row r="148" spans="1:31" s="57" customFormat="1">
      <c r="A148" s="140">
        <f t="shared" si="2"/>
        <v>146</v>
      </c>
      <c r="B148" s="122" t="s">
        <v>316</v>
      </c>
      <c r="C148" s="122" t="s">
        <v>834</v>
      </c>
      <c r="D148" s="134">
        <v>1</v>
      </c>
      <c r="E148" s="134"/>
      <c r="F148" s="152">
        <v>7</v>
      </c>
      <c r="G148" s="152">
        <v>7</v>
      </c>
      <c r="H148" s="150">
        <v>66</v>
      </c>
      <c r="I148" s="150" t="s">
        <v>374</v>
      </c>
      <c r="J148" s="151">
        <v>77</v>
      </c>
      <c r="K148" s="125" t="s">
        <v>683</v>
      </c>
      <c r="L148" s="134" t="s">
        <v>1056</v>
      </c>
      <c r="M148" s="134"/>
      <c r="N148" s="123">
        <v>0</v>
      </c>
      <c r="O148" s="145">
        <v>0</v>
      </c>
      <c r="P148" s="139">
        <v>0</v>
      </c>
      <c r="Q148" s="141">
        <v>0</v>
      </c>
      <c r="R148" s="123"/>
      <c r="S148" s="123"/>
      <c r="T148" s="123"/>
      <c r="U148" s="123"/>
      <c r="V148" s="137">
        <v>3</v>
      </c>
      <c r="W148" s="137">
        <f>Table4[[#This Row],[No. of Component Carriers (LTE)]]+Table4[[#This Row],[No. of Component Carriers (NR)]]</f>
        <v>4</v>
      </c>
      <c r="X148" s="137">
        <v>3</v>
      </c>
      <c r="Y148" s="137">
        <v>1</v>
      </c>
      <c r="Z148" s="132" t="s">
        <v>374</v>
      </c>
      <c r="AA148" s="134" t="s">
        <v>476</v>
      </c>
      <c r="AB148" s="125">
        <v>2</v>
      </c>
      <c r="AC148" s="134" t="s">
        <v>876</v>
      </c>
      <c r="AD148" s="148"/>
      <c r="AE148" s="134" t="s">
        <v>1124</v>
      </c>
    </row>
    <row r="149" spans="1:31" s="57" customFormat="1">
      <c r="A149" s="140">
        <f t="shared" si="2"/>
        <v>147</v>
      </c>
      <c r="B149" s="122" t="s">
        <v>316</v>
      </c>
      <c r="C149" s="122" t="s">
        <v>804</v>
      </c>
      <c r="D149" s="134">
        <v>1</v>
      </c>
      <c r="E149" s="134"/>
      <c r="F149" s="152">
        <v>7</v>
      </c>
      <c r="G149" s="152">
        <v>7</v>
      </c>
      <c r="H149" s="150">
        <v>66</v>
      </c>
      <c r="I149" s="150" t="s">
        <v>374</v>
      </c>
      <c r="J149" s="151">
        <v>78</v>
      </c>
      <c r="K149" s="125" t="s">
        <v>457</v>
      </c>
      <c r="L149" s="134" t="s">
        <v>1058</v>
      </c>
      <c r="M149" s="134"/>
      <c r="N149" s="123">
        <v>0</v>
      </c>
      <c r="O149" s="187">
        <v>0</v>
      </c>
      <c r="P149" s="141">
        <v>0</v>
      </c>
      <c r="Q149" s="141">
        <v>0</v>
      </c>
      <c r="R149" s="123"/>
      <c r="S149" s="123"/>
      <c r="T149" s="123"/>
      <c r="U149" s="123"/>
      <c r="V149" s="137">
        <v>3</v>
      </c>
      <c r="W149" s="137">
        <f>Table4[[#This Row],[No. of Component Carriers (LTE)]]+Table4[[#This Row],[No. of Component Carriers (NR)]]</f>
        <v>4</v>
      </c>
      <c r="X149" s="137">
        <v>3</v>
      </c>
      <c r="Y149" s="137">
        <v>1</v>
      </c>
      <c r="Z149" s="132" t="s">
        <v>374</v>
      </c>
      <c r="AA149" s="134" t="s">
        <v>476</v>
      </c>
      <c r="AB149" s="125">
        <v>2</v>
      </c>
      <c r="AC149" s="134" t="s">
        <v>876</v>
      </c>
      <c r="AD149" s="148"/>
      <c r="AE149" s="134" t="s">
        <v>1124</v>
      </c>
    </row>
    <row r="150" spans="1:31" s="57" customFormat="1">
      <c r="A150" s="140">
        <f t="shared" si="2"/>
        <v>148</v>
      </c>
      <c r="B150" s="122" t="s">
        <v>316</v>
      </c>
      <c r="C150" s="122" t="s">
        <v>784</v>
      </c>
      <c r="D150" s="134">
        <v>1</v>
      </c>
      <c r="E150" s="134"/>
      <c r="F150" s="152">
        <v>7</v>
      </c>
      <c r="G150" s="150">
        <v>13</v>
      </c>
      <c r="H150" s="150" t="s">
        <v>374</v>
      </c>
      <c r="I150" s="150" t="s">
        <v>374</v>
      </c>
      <c r="J150" s="151">
        <v>66</v>
      </c>
      <c r="K150" s="125" t="s">
        <v>457</v>
      </c>
      <c r="L150" s="134" t="s">
        <v>1058</v>
      </c>
      <c r="M150" s="134"/>
      <c r="N150" s="123">
        <v>0</v>
      </c>
      <c r="O150" s="187">
        <v>0</v>
      </c>
      <c r="P150" s="141">
        <v>0</v>
      </c>
      <c r="Q150" s="141">
        <v>0</v>
      </c>
      <c r="R150" s="123"/>
      <c r="S150" s="123"/>
      <c r="T150" s="123"/>
      <c r="U150" s="123"/>
      <c r="V150" s="137">
        <v>3</v>
      </c>
      <c r="W150" s="137">
        <f>Table4[[#This Row],[No. of Component Carriers (LTE)]]+Table4[[#This Row],[No. of Component Carriers (NR)]]</f>
        <v>4</v>
      </c>
      <c r="X150" s="137">
        <v>3</v>
      </c>
      <c r="Y150" s="137">
        <v>1</v>
      </c>
      <c r="Z150" s="132" t="s">
        <v>374</v>
      </c>
      <c r="AA150" s="134" t="s">
        <v>476</v>
      </c>
      <c r="AB150" s="125">
        <v>2</v>
      </c>
      <c r="AC150" s="134" t="s">
        <v>876</v>
      </c>
      <c r="AD150" s="148"/>
      <c r="AE150" s="134" t="s">
        <v>1124</v>
      </c>
    </row>
    <row r="151" spans="1:31" s="57" customFormat="1">
      <c r="A151" s="140">
        <f t="shared" si="2"/>
        <v>149</v>
      </c>
      <c r="B151" s="122" t="s">
        <v>316</v>
      </c>
      <c r="C151" s="122" t="s">
        <v>856</v>
      </c>
      <c r="D151" s="134">
        <v>1</v>
      </c>
      <c r="E151" s="134"/>
      <c r="F151" s="152">
        <v>7</v>
      </c>
      <c r="G151" s="150">
        <v>66</v>
      </c>
      <c r="H151" s="150" t="s">
        <v>374</v>
      </c>
      <c r="I151" s="150" t="s">
        <v>374</v>
      </c>
      <c r="J151" s="151">
        <v>66</v>
      </c>
      <c r="K151" s="125" t="s">
        <v>457</v>
      </c>
      <c r="L151" s="134" t="s">
        <v>1058</v>
      </c>
      <c r="M151" s="134"/>
      <c r="N151" s="123">
        <v>0</v>
      </c>
      <c r="O151" s="187">
        <v>0</v>
      </c>
      <c r="P151" s="141">
        <v>0</v>
      </c>
      <c r="Q151" s="141">
        <v>0</v>
      </c>
      <c r="R151" s="123"/>
      <c r="S151" s="123"/>
      <c r="T151" s="123"/>
      <c r="U151" s="123"/>
      <c r="V151" s="137">
        <v>3</v>
      </c>
      <c r="W151" s="137">
        <f>Table4[[#This Row],[No. of Component Carriers (LTE)]]+Table4[[#This Row],[No. of Component Carriers (NR)]]</f>
        <v>4</v>
      </c>
      <c r="X151" s="137">
        <v>3</v>
      </c>
      <c r="Y151" s="137">
        <v>1</v>
      </c>
      <c r="Z151" s="132" t="s">
        <v>374</v>
      </c>
      <c r="AA151" s="134" t="s">
        <v>476</v>
      </c>
      <c r="AB151" s="125">
        <v>2</v>
      </c>
      <c r="AC151" s="134" t="s">
        <v>876</v>
      </c>
      <c r="AD151" s="148"/>
      <c r="AE151" s="134" t="s">
        <v>1124</v>
      </c>
    </row>
    <row r="152" spans="1:31" s="57" customFormat="1">
      <c r="A152" s="140">
        <f t="shared" si="2"/>
        <v>150</v>
      </c>
      <c r="B152" s="122" t="s">
        <v>316</v>
      </c>
      <c r="C152" s="122" t="s">
        <v>916</v>
      </c>
      <c r="D152" s="134">
        <v>2</v>
      </c>
      <c r="E152" s="134"/>
      <c r="F152" s="153">
        <v>14</v>
      </c>
      <c r="G152" s="150">
        <v>30</v>
      </c>
      <c r="H152" s="150">
        <v>66</v>
      </c>
      <c r="I152" s="150" t="s">
        <v>374</v>
      </c>
      <c r="J152" s="151">
        <v>66</v>
      </c>
      <c r="K152" s="125" t="s">
        <v>683</v>
      </c>
      <c r="L152" s="134" t="s">
        <v>1058</v>
      </c>
      <c r="M152" s="134"/>
      <c r="N152" s="123">
        <v>0</v>
      </c>
      <c r="O152" s="145">
        <v>0</v>
      </c>
      <c r="P152" s="139">
        <v>0</v>
      </c>
      <c r="Q152" s="141">
        <v>0</v>
      </c>
      <c r="R152" s="123"/>
      <c r="S152" s="123"/>
      <c r="T152" s="123"/>
      <c r="U152" s="123"/>
      <c r="V152" s="137">
        <v>3</v>
      </c>
      <c r="W152" s="137">
        <f>Table4[[#This Row],[No. of Component Carriers (LTE)]]+Table4[[#This Row],[No. of Component Carriers (NR)]]</f>
        <v>4</v>
      </c>
      <c r="X152" s="137">
        <v>3</v>
      </c>
      <c r="Y152" s="137">
        <v>1</v>
      </c>
      <c r="Z152" s="132" t="s">
        <v>374</v>
      </c>
      <c r="AA152" s="134" t="s">
        <v>483</v>
      </c>
      <c r="AB152" s="125">
        <v>2</v>
      </c>
      <c r="AC152" s="134" t="s">
        <v>740</v>
      </c>
      <c r="AD152" s="134"/>
      <c r="AE152" s="134" t="s">
        <v>1124</v>
      </c>
    </row>
    <row r="153" spans="1:31" s="57" customFormat="1">
      <c r="A153" s="140">
        <f t="shared" si="2"/>
        <v>151</v>
      </c>
      <c r="B153" s="122" t="s">
        <v>316</v>
      </c>
      <c r="C153" s="122" t="s">
        <v>898</v>
      </c>
      <c r="D153" s="134">
        <v>1</v>
      </c>
      <c r="E153" s="134"/>
      <c r="F153" s="153">
        <v>66</v>
      </c>
      <c r="G153" s="151" t="s">
        <v>374</v>
      </c>
      <c r="H153" s="150" t="s">
        <v>374</v>
      </c>
      <c r="I153" s="150" t="s">
        <v>374</v>
      </c>
      <c r="J153" s="151">
        <v>71</v>
      </c>
      <c r="K153" s="125" t="s">
        <v>457</v>
      </c>
      <c r="L153" s="134" t="s">
        <v>1056</v>
      </c>
      <c r="M153" s="134"/>
      <c r="N153" s="123">
        <v>0</v>
      </c>
      <c r="O153" s="145">
        <v>0</v>
      </c>
      <c r="P153" s="139">
        <v>0</v>
      </c>
      <c r="Q153" s="123">
        <v>0</v>
      </c>
      <c r="R153" s="123">
        <v>0</v>
      </c>
      <c r="S153" s="123">
        <v>0</v>
      </c>
      <c r="T153" s="123">
        <v>0</v>
      </c>
      <c r="U153" s="123">
        <v>0</v>
      </c>
      <c r="V153" s="137">
        <v>3</v>
      </c>
      <c r="W153" s="137">
        <f>Table4[[#This Row],[No. of Component Carriers (LTE)]]+Table4[[#This Row],[No. of Component Carriers (NR)]]</f>
        <v>4</v>
      </c>
      <c r="X153" s="137">
        <v>3</v>
      </c>
      <c r="Y153" s="137">
        <v>1</v>
      </c>
      <c r="Z153" s="132" t="s">
        <v>374</v>
      </c>
      <c r="AA153" s="134" t="s">
        <v>473</v>
      </c>
      <c r="AB153" s="125">
        <v>1</v>
      </c>
      <c r="AC153" s="135" t="s">
        <v>743</v>
      </c>
      <c r="AD153" s="176"/>
      <c r="AE153" s="134" t="s">
        <v>1124</v>
      </c>
    </row>
    <row r="154" spans="1:31" s="57" customFormat="1">
      <c r="A154" s="140">
        <f t="shared" si="2"/>
        <v>152</v>
      </c>
      <c r="B154" s="122" t="s">
        <v>316</v>
      </c>
      <c r="C154" s="122" t="s">
        <v>839</v>
      </c>
      <c r="D154" s="134">
        <v>1</v>
      </c>
      <c r="E154" s="122"/>
      <c r="F154" s="152">
        <v>2</v>
      </c>
      <c r="G154" s="152">
        <v>7</v>
      </c>
      <c r="H154" s="152">
        <v>7</v>
      </c>
      <c r="I154" s="150" t="s">
        <v>374</v>
      </c>
      <c r="J154" s="151">
        <v>77</v>
      </c>
      <c r="K154" s="125" t="s">
        <v>683</v>
      </c>
      <c r="L154" s="134" t="s">
        <v>1056</v>
      </c>
      <c r="M154" s="134"/>
      <c r="N154" s="123">
        <v>0</v>
      </c>
      <c r="O154" s="145">
        <v>0</v>
      </c>
      <c r="P154" s="139">
        <v>0</v>
      </c>
      <c r="Q154" s="141">
        <v>0</v>
      </c>
      <c r="R154" s="123"/>
      <c r="S154" s="123"/>
      <c r="T154" s="123"/>
      <c r="U154" s="123"/>
      <c r="V154" s="137">
        <v>3</v>
      </c>
      <c r="W154" s="137">
        <f>Table4[[#This Row],[No. of Component Carriers (LTE)]]+Table4[[#This Row],[No. of Component Carriers (NR)]]</f>
        <v>5</v>
      </c>
      <c r="X154" s="137">
        <v>3</v>
      </c>
      <c r="Y154" s="137">
        <v>2</v>
      </c>
      <c r="Z154" s="132" t="s">
        <v>464</v>
      </c>
      <c r="AA154" s="134" t="s">
        <v>476</v>
      </c>
      <c r="AB154" s="125">
        <v>1</v>
      </c>
      <c r="AC154" s="134" t="s">
        <v>884</v>
      </c>
      <c r="AD154" s="148"/>
      <c r="AE154" s="134" t="s">
        <v>1124</v>
      </c>
    </row>
    <row r="155" spans="1:31" s="57" customFormat="1">
      <c r="A155" s="140">
        <f t="shared" si="2"/>
        <v>153</v>
      </c>
      <c r="B155" s="122" t="s">
        <v>316</v>
      </c>
      <c r="C155" s="122" t="s">
        <v>812</v>
      </c>
      <c r="D155" s="134">
        <v>1</v>
      </c>
      <c r="E155" s="122"/>
      <c r="F155" s="152">
        <v>2</v>
      </c>
      <c r="G155" s="152">
        <v>7</v>
      </c>
      <c r="H155" s="152">
        <v>7</v>
      </c>
      <c r="I155" s="150" t="s">
        <v>374</v>
      </c>
      <c r="J155" s="151">
        <v>78</v>
      </c>
      <c r="K155" s="125" t="s">
        <v>457</v>
      </c>
      <c r="L155" s="134" t="s">
        <v>1056</v>
      </c>
      <c r="M155" s="134"/>
      <c r="N155" s="123">
        <v>0</v>
      </c>
      <c r="O155" s="187">
        <v>0</v>
      </c>
      <c r="P155" s="141">
        <v>0</v>
      </c>
      <c r="Q155" s="141">
        <v>0</v>
      </c>
      <c r="R155" s="123"/>
      <c r="S155" s="123"/>
      <c r="T155" s="123"/>
      <c r="U155" s="123"/>
      <c r="V155" s="137">
        <v>3</v>
      </c>
      <c r="W155" s="137">
        <f>Table4[[#This Row],[No. of Component Carriers (LTE)]]+Table4[[#This Row],[No. of Component Carriers (NR)]]</f>
        <v>5</v>
      </c>
      <c r="X155" s="137">
        <v>3</v>
      </c>
      <c r="Y155" s="137">
        <v>2</v>
      </c>
      <c r="Z155" s="132" t="s">
        <v>464</v>
      </c>
      <c r="AA155" s="134" t="s">
        <v>476</v>
      </c>
      <c r="AB155" s="125">
        <v>2</v>
      </c>
      <c r="AC155" s="134" t="s">
        <v>884</v>
      </c>
      <c r="AD155" s="148"/>
      <c r="AE155" s="134" t="s">
        <v>1124</v>
      </c>
    </row>
    <row r="156" spans="1:31" s="57" customFormat="1">
      <c r="A156" s="140">
        <f t="shared" si="2"/>
        <v>154</v>
      </c>
      <c r="B156" s="122" t="s">
        <v>316</v>
      </c>
      <c r="C156" s="122" t="s">
        <v>845</v>
      </c>
      <c r="D156" s="134">
        <v>1</v>
      </c>
      <c r="E156" s="122"/>
      <c r="F156" s="152">
        <v>2</v>
      </c>
      <c r="G156" s="152">
        <v>7</v>
      </c>
      <c r="H156" s="150" t="s">
        <v>374</v>
      </c>
      <c r="I156" s="150" t="s">
        <v>374</v>
      </c>
      <c r="J156" s="151">
        <v>77</v>
      </c>
      <c r="K156" s="125" t="s">
        <v>683</v>
      </c>
      <c r="L156" s="134" t="s">
        <v>1056</v>
      </c>
      <c r="M156" s="134"/>
      <c r="N156" s="123">
        <v>0</v>
      </c>
      <c r="O156" s="145">
        <v>0</v>
      </c>
      <c r="P156" s="139">
        <v>0</v>
      </c>
      <c r="Q156" s="141">
        <v>0</v>
      </c>
      <c r="R156" s="123"/>
      <c r="S156" s="123"/>
      <c r="T156" s="123"/>
      <c r="U156" s="123"/>
      <c r="V156" s="137">
        <v>3</v>
      </c>
      <c r="W156" s="137">
        <f>Table4[[#This Row],[No. of Component Carriers (LTE)]]+Table4[[#This Row],[No. of Component Carriers (NR)]]</f>
        <v>5</v>
      </c>
      <c r="X156" s="137">
        <v>3</v>
      </c>
      <c r="Y156" s="137">
        <v>2</v>
      </c>
      <c r="Z156" s="132" t="s">
        <v>464</v>
      </c>
      <c r="AA156" s="134" t="s">
        <v>476</v>
      </c>
      <c r="AB156" s="125">
        <v>3</v>
      </c>
      <c r="AC156" s="134" t="s">
        <v>884</v>
      </c>
      <c r="AD156" s="148"/>
      <c r="AE156" s="134" t="s">
        <v>1124</v>
      </c>
    </row>
    <row r="157" spans="1:31" s="57" customFormat="1">
      <c r="A157" s="140">
        <f t="shared" si="2"/>
        <v>155</v>
      </c>
      <c r="B157" s="122" t="s">
        <v>316</v>
      </c>
      <c r="C157" s="122" t="s">
        <v>818</v>
      </c>
      <c r="D157" s="134">
        <v>2</v>
      </c>
      <c r="E157" s="122"/>
      <c r="F157" s="152">
        <v>2</v>
      </c>
      <c r="G157" s="152">
        <v>7</v>
      </c>
      <c r="H157" s="150" t="s">
        <v>374</v>
      </c>
      <c r="I157" s="150" t="s">
        <v>374</v>
      </c>
      <c r="J157" s="151">
        <v>78</v>
      </c>
      <c r="K157" s="125" t="s">
        <v>457</v>
      </c>
      <c r="L157" s="134" t="s">
        <v>1056</v>
      </c>
      <c r="M157" s="134"/>
      <c r="N157" s="123">
        <v>0</v>
      </c>
      <c r="O157" s="187">
        <v>0</v>
      </c>
      <c r="P157" s="141">
        <v>0</v>
      </c>
      <c r="Q157" s="141">
        <v>0</v>
      </c>
      <c r="R157" s="123"/>
      <c r="S157" s="123"/>
      <c r="T157" s="123"/>
      <c r="U157" s="123"/>
      <c r="V157" s="137">
        <v>3</v>
      </c>
      <c r="W157" s="137">
        <f>Table4[[#This Row],[No. of Component Carriers (LTE)]]+Table4[[#This Row],[No. of Component Carriers (NR)]]</f>
        <v>5</v>
      </c>
      <c r="X157" s="137">
        <v>3</v>
      </c>
      <c r="Y157" s="137">
        <v>2</v>
      </c>
      <c r="Z157" s="132" t="s">
        <v>464</v>
      </c>
      <c r="AA157" s="134" t="s">
        <v>476</v>
      </c>
      <c r="AB157" s="125">
        <v>3</v>
      </c>
      <c r="AC157" s="134" t="s">
        <v>884</v>
      </c>
      <c r="AD157" s="148"/>
      <c r="AE157" s="134" t="s">
        <v>1124</v>
      </c>
    </row>
    <row r="158" spans="1:31" s="57" customFormat="1">
      <c r="A158" s="140">
        <f t="shared" si="2"/>
        <v>156</v>
      </c>
      <c r="B158" s="122" t="s">
        <v>316</v>
      </c>
      <c r="C158" s="122" t="s">
        <v>843</v>
      </c>
      <c r="D158" s="134">
        <v>1</v>
      </c>
      <c r="E158" s="122"/>
      <c r="F158" s="152">
        <v>7</v>
      </c>
      <c r="G158" s="152">
        <v>7</v>
      </c>
      <c r="H158" s="150">
        <v>66</v>
      </c>
      <c r="I158" s="150" t="s">
        <v>374</v>
      </c>
      <c r="J158" s="151">
        <v>77</v>
      </c>
      <c r="K158" s="125" t="s">
        <v>683</v>
      </c>
      <c r="L158" s="134" t="s">
        <v>1056</v>
      </c>
      <c r="M158" s="134"/>
      <c r="N158" s="123">
        <v>0</v>
      </c>
      <c r="O158" s="145">
        <v>0</v>
      </c>
      <c r="P158" s="139">
        <v>0</v>
      </c>
      <c r="Q158" s="141">
        <v>0</v>
      </c>
      <c r="R158" s="123"/>
      <c r="S158" s="123"/>
      <c r="T158" s="123"/>
      <c r="U158" s="123"/>
      <c r="V158" s="137">
        <v>3</v>
      </c>
      <c r="W158" s="137">
        <f>Table4[[#This Row],[No. of Component Carriers (LTE)]]+Table4[[#This Row],[No. of Component Carriers (NR)]]</f>
        <v>5</v>
      </c>
      <c r="X158" s="137">
        <v>3</v>
      </c>
      <c r="Y158" s="137">
        <v>2</v>
      </c>
      <c r="Z158" s="132" t="s">
        <v>464</v>
      </c>
      <c r="AA158" s="134" t="s">
        <v>476</v>
      </c>
      <c r="AB158" s="125">
        <v>1</v>
      </c>
      <c r="AC158" s="134" t="s">
        <v>884</v>
      </c>
      <c r="AD158" s="148"/>
      <c r="AE158" s="134" t="s">
        <v>1124</v>
      </c>
    </row>
    <row r="159" spans="1:31" s="57" customFormat="1">
      <c r="A159" s="140">
        <f t="shared" si="2"/>
        <v>157</v>
      </c>
      <c r="B159" s="122" t="s">
        <v>316</v>
      </c>
      <c r="C159" s="122" t="s">
        <v>816</v>
      </c>
      <c r="D159" s="134">
        <v>1</v>
      </c>
      <c r="E159" s="122"/>
      <c r="F159" s="152">
        <v>7</v>
      </c>
      <c r="G159" s="152">
        <v>7</v>
      </c>
      <c r="H159" s="150">
        <v>66</v>
      </c>
      <c r="I159" s="150" t="s">
        <v>374</v>
      </c>
      <c r="J159" s="151">
        <v>78</v>
      </c>
      <c r="K159" s="125" t="s">
        <v>457</v>
      </c>
      <c r="L159" s="134" t="s">
        <v>1056</v>
      </c>
      <c r="M159" s="134"/>
      <c r="N159" s="123">
        <v>0</v>
      </c>
      <c r="O159" s="187">
        <v>0</v>
      </c>
      <c r="P159" s="141">
        <v>0</v>
      </c>
      <c r="Q159" s="141">
        <v>0</v>
      </c>
      <c r="R159" s="123"/>
      <c r="S159" s="123"/>
      <c r="T159" s="123"/>
      <c r="U159" s="123"/>
      <c r="V159" s="137">
        <v>3</v>
      </c>
      <c r="W159" s="137">
        <f>Table4[[#This Row],[No. of Component Carriers (LTE)]]+Table4[[#This Row],[No. of Component Carriers (NR)]]</f>
        <v>5</v>
      </c>
      <c r="X159" s="137">
        <v>3</v>
      </c>
      <c r="Y159" s="137">
        <v>2</v>
      </c>
      <c r="Z159" s="132" t="s">
        <v>464</v>
      </c>
      <c r="AA159" s="134" t="s">
        <v>476</v>
      </c>
      <c r="AB159" s="125">
        <v>2</v>
      </c>
      <c r="AC159" s="134" t="s">
        <v>884</v>
      </c>
      <c r="AD159" s="148"/>
      <c r="AE159" s="134" t="s">
        <v>1124</v>
      </c>
    </row>
    <row r="160" spans="1:31" s="57" customFormat="1">
      <c r="A160" s="140">
        <f t="shared" si="2"/>
        <v>158</v>
      </c>
      <c r="B160" s="122" t="s">
        <v>316</v>
      </c>
      <c r="C160" s="122" t="s">
        <v>710</v>
      </c>
      <c r="D160" s="134">
        <v>1</v>
      </c>
      <c r="E160" s="134"/>
      <c r="F160" s="152">
        <v>2</v>
      </c>
      <c r="G160" s="152">
        <v>2</v>
      </c>
      <c r="H160" s="150">
        <v>71</v>
      </c>
      <c r="I160" s="150" t="s">
        <v>374</v>
      </c>
      <c r="J160" s="151">
        <v>78</v>
      </c>
      <c r="K160" s="125" t="s">
        <v>457</v>
      </c>
      <c r="L160" s="134" t="s">
        <v>1056</v>
      </c>
      <c r="M160" s="134"/>
      <c r="N160" s="123">
        <v>0</v>
      </c>
      <c r="O160" s="187">
        <v>0</v>
      </c>
      <c r="P160" s="141">
        <v>0</v>
      </c>
      <c r="Q160" s="141">
        <v>0</v>
      </c>
      <c r="R160" s="123"/>
      <c r="S160" s="123"/>
      <c r="T160" s="123"/>
      <c r="U160" s="123"/>
      <c r="V160" s="137">
        <v>4</v>
      </c>
      <c r="W160" s="137">
        <f>Table4[[#This Row],[No. of Component Carriers (LTE)]]+Table4[[#This Row],[No. of Component Carriers (NR)]]</f>
        <v>4</v>
      </c>
      <c r="X160" s="137">
        <v>3</v>
      </c>
      <c r="Y160" s="137">
        <v>1</v>
      </c>
      <c r="Z160" s="132" t="s">
        <v>374</v>
      </c>
      <c r="AA160" s="134" t="s">
        <v>686</v>
      </c>
      <c r="AB160" s="125">
        <v>2</v>
      </c>
      <c r="AC160" s="134" t="s">
        <v>876</v>
      </c>
      <c r="AD160" s="176"/>
      <c r="AE160" s="134" t="s">
        <v>1124</v>
      </c>
    </row>
    <row r="161" spans="1:31" s="57" customFormat="1">
      <c r="A161" s="140">
        <f t="shared" si="2"/>
        <v>159</v>
      </c>
      <c r="B161" s="122" t="s">
        <v>316</v>
      </c>
      <c r="C161" s="122" t="s">
        <v>782</v>
      </c>
      <c r="D161" s="134">
        <v>2</v>
      </c>
      <c r="E161" s="134"/>
      <c r="F161" s="152">
        <v>2</v>
      </c>
      <c r="G161" s="152">
        <v>7</v>
      </c>
      <c r="H161" s="150">
        <v>13</v>
      </c>
      <c r="I161" s="150" t="s">
        <v>374</v>
      </c>
      <c r="J161" s="151">
        <v>66</v>
      </c>
      <c r="K161" s="125" t="s">
        <v>457</v>
      </c>
      <c r="L161" s="134" t="s">
        <v>1057</v>
      </c>
      <c r="M161" s="134" t="s">
        <v>878</v>
      </c>
      <c r="N161" s="123"/>
      <c r="O161" s="134"/>
      <c r="P161" s="134"/>
      <c r="Q161" s="141">
        <v>1</v>
      </c>
      <c r="R161" s="123"/>
      <c r="S161" s="123"/>
      <c r="T161" s="123"/>
      <c r="U161" s="123"/>
      <c r="V161" s="137">
        <v>4</v>
      </c>
      <c r="W161" s="137">
        <f>Table4[[#This Row],[No. of Component Carriers (LTE)]]+Table4[[#This Row],[No. of Component Carriers (NR)]]</f>
        <v>4</v>
      </c>
      <c r="X161" s="137">
        <v>3</v>
      </c>
      <c r="Y161" s="137">
        <v>1</v>
      </c>
      <c r="Z161" s="132" t="s">
        <v>374</v>
      </c>
      <c r="AA161" s="134" t="s">
        <v>476</v>
      </c>
      <c r="AB161" s="125">
        <v>2</v>
      </c>
      <c r="AC161" s="134" t="s">
        <v>876</v>
      </c>
      <c r="AD161" s="134"/>
      <c r="AE161" s="134" t="s">
        <v>1124</v>
      </c>
    </row>
    <row r="162" spans="1:31" s="57" customFormat="1">
      <c r="A162" s="140">
        <f t="shared" si="2"/>
        <v>160</v>
      </c>
      <c r="B162" s="122" t="s">
        <v>316</v>
      </c>
      <c r="C162" s="122" t="s">
        <v>773</v>
      </c>
      <c r="D162" s="134">
        <v>2</v>
      </c>
      <c r="E162" s="134"/>
      <c r="F162" s="152">
        <v>2</v>
      </c>
      <c r="G162" s="152">
        <v>7</v>
      </c>
      <c r="H162" s="150">
        <v>66</v>
      </c>
      <c r="I162" s="150" t="s">
        <v>374</v>
      </c>
      <c r="J162" s="151">
        <v>66</v>
      </c>
      <c r="K162" s="125" t="s">
        <v>457</v>
      </c>
      <c r="L162" s="134" t="s">
        <v>1057</v>
      </c>
      <c r="M162" s="134" t="s">
        <v>878</v>
      </c>
      <c r="N162" s="123"/>
      <c r="O162" s="134"/>
      <c r="P162" s="134"/>
      <c r="Q162" s="141">
        <v>1</v>
      </c>
      <c r="R162" s="123"/>
      <c r="S162" s="123"/>
      <c r="T162" s="123"/>
      <c r="U162" s="123"/>
      <c r="V162" s="137">
        <v>4</v>
      </c>
      <c r="W162" s="137">
        <f>Table4[[#This Row],[No. of Component Carriers (LTE)]]+Table4[[#This Row],[No. of Component Carriers (NR)]]</f>
        <v>4</v>
      </c>
      <c r="X162" s="137">
        <v>3</v>
      </c>
      <c r="Y162" s="137">
        <v>1</v>
      </c>
      <c r="Z162" s="132" t="s">
        <v>374</v>
      </c>
      <c r="AA162" s="134" t="s">
        <v>476</v>
      </c>
      <c r="AB162" s="125">
        <v>2</v>
      </c>
      <c r="AC162" s="134" t="s">
        <v>876</v>
      </c>
      <c r="AD162" s="134"/>
      <c r="AE162" s="134" t="s">
        <v>1124</v>
      </c>
    </row>
    <row r="163" spans="1:31" s="57" customFormat="1">
      <c r="A163" s="140">
        <f t="shared" si="2"/>
        <v>161</v>
      </c>
      <c r="B163" s="122" t="s">
        <v>316</v>
      </c>
      <c r="C163" s="122" t="s">
        <v>711</v>
      </c>
      <c r="D163" s="134">
        <v>2</v>
      </c>
      <c r="E163" s="134"/>
      <c r="F163" s="152">
        <v>2</v>
      </c>
      <c r="G163" s="152">
        <v>7</v>
      </c>
      <c r="H163" s="150">
        <v>66</v>
      </c>
      <c r="I163" s="150" t="s">
        <v>374</v>
      </c>
      <c r="J163" s="151">
        <v>71</v>
      </c>
      <c r="K163" s="125" t="s">
        <v>457</v>
      </c>
      <c r="L163" s="134" t="s">
        <v>1058</v>
      </c>
      <c r="M163" s="134"/>
      <c r="N163" s="123">
        <v>0</v>
      </c>
      <c r="O163" s="187">
        <v>0</v>
      </c>
      <c r="P163" s="141">
        <v>0</v>
      </c>
      <c r="Q163" s="141">
        <v>0</v>
      </c>
      <c r="R163" s="123"/>
      <c r="S163" s="123"/>
      <c r="T163" s="123"/>
      <c r="U163" s="123"/>
      <c r="V163" s="137">
        <v>4</v>
      </c>
      <c r="W163" s="137">
        <f>Table4[[#This Row],[No. of Component Carriers (LTE)]]+Table4[[#This Row],[No. of Component Carriers (NR)]]</f>
        <v>4</v>
      </c>
      <c r="X163" s="137">
        <v>3</v>
      </c>
      <c r="Y163" s="137">
        <v>1</v>
      </c>
      <c r="Z163" s="132" t="s">
        <v>374</v>
      </c>
      <c r="AA163" s="134" t="s">
        <v>686</v>
      </c>
      <c r="AB163" s="125">
        <v>2</v>
      </c>
      <c r="AC163" s="134" t="s">
        <v>876</v>
      </c>
      <c r="AD163" s="176"/>
      <c r="AE163" s="134" t="s">
        <v>1124</v>
      </c>
    </row>
    <row r="164" spans="1:31" s="57" customFormat="1">
      <c r="A164" s="140">
        <f t="shared" si="2"/>
        <v>162</v>
      </c>
      <c r="B164" s="122" t="s">
        <v>316</v>
      </c>
      <c r="C164" s="122" t="s">
        <v>831</v>
      </c>
      <c r="D164" s="134">
        <v>2</v>
      </c>
      <c r="E164" s="134"/>
      <c r="F164" s="152">
        <v>2</v>
      </c>
      <c r="G164" s="152">
        <v>7</v>
      </c>
      <c r="H164" s="150">
        <v>66</v>
      </c>
      <c r="I164" s="150" t="s">
        <v>374</v>
      </c>
      <c r="J164" s="151">
        <v>77</v>
      </c>
      <c r="K164" s="125" t="s">
        <v>683</v>
      </c>
      <c r="L164" s="134" t="s">
        <v>1056</v>
      </c>
      <c r="M164" s="134"/>
      <c r="N164" s="123">
        <v>0</v>
      </c>
      <c r="O164" s="145">
        <v>0</v>
      </c>
      <c r="P164" s="139">
        <v>0</v>
      </c>
      <c r="Q164" s="141">
        <v>0</v>
      </c>
      <c r="R164" s="123"/>
      <c r="S164" s="123"/>
      <c r="T164" s="123"/>
      <c r="U164" s="123"/>
      <c r="V164" s="137">
        <v>4</v>
      </c>
      <c r="W164" s="137">
        <f>Table4[[#This Row],[No. of Component Carriers (LTE)]]+Table4[[#This Row],[No. of Component Carriers (NR)]]</f>
        <v>4</v>
      </c>
      <c r="X164" s="137">
        <v>3</v>
      </c>
      <c r="Y164" s="137">
        <v>1</v>
      </c>
      <c r="Z164" s="132" t="s">
        <v>374</v>
      </c>
      <c r="AA164" s="134" t="s">
        <v>476</v>
      </c>
      <c r="AB164" s="125">
        <v>2</v>
      </c>
      <c r="AC164" s="134" t="s">
        <v>876</v>
      </c>
      <c r="AD164" s="148"/>
      <c r="AE164" s="134" t="s">
        <v>1124</v>
      </c>
    </row>
    <row r="165" spans="1:31" s="57" customFormat="1">
      <c r="A165" s="140">
        <f t="shared" si="2"/>
        <v>163</v>
      </c>
      <c r="B165" s="122" t="s">
        <v>316</v>
      </c>
      <c r="C165" s="122" t="s">
        <v>712</v>
      </c>
      <c r="D165" s="134">
        <v>2</v>
      </c>
      <c r="E165" s="134"/>
      <c r="F165" s="152">
        <v>2</v>
      </c>
      <c r="G165" s="152">
        <v>7</v>
      </c>
      <c r="H165" s="150">
        <v>66</v>
      </c>
      <c r="I165" s="150" t="s">
        <v>374</v>
      </c>
      <c r="J165" s="151">
        <v>78</v>
      </c>
      <c r="K165" s="125" t="s">
        <v>457</v>
      </c>
      <c r="L165" s="134" t="s">
        <v>1058</v>
      </c>
      <c r="M165" s="134"/>
      <c r="N165" s="123">
        <v>0</v>
      </c>
      <c r="O165" s="187">
        <v>0</v>
      </c>
      <c r="P165" s="141">
        <v>0</v>
      </c>
      <c r="Q165" s="141">
        <v>0</v>
      </c>
      <c r="R165" s="123"/>
      <c r="S165" s="123"/>
      <c r="T165" s="123"/>
      <c r="U165" s="123"/>
      <c r="V165" s="137">
        <v>4</v>
      </c>
      <c r="W165" s="137">
        <f>Table4[[#This Row],[No. of Component Carriers (LTE)]]+Table4[[#This Row],[No. of Component Carriers (NR)]]</f>
        <v>4</v>
      </c>
      <c r="X165" s="137">
        <v>3</v>
      </c>
      <c r="Y165" s="137">
        <v>1</v>
      </c>
      <c r="Z165" s="132" t="s">
        <v>374</v>
      </c>
      <c r="AA165" s="134" t="s">
        <v>686</v>
      </c>
      <c r="AB165" s="125">
        <v>2</v>
      </c>
      <c r="AC165" s="134" t="s">
        <v>876</v>
      </c>
      <c r="AD165" s="176"/>
      <c r="AE165" s="134" t="s">
        <v>1124</v>
      </c>
    </row>
    <row r="166" spans="1:31" s="57" customFormat="1">
      <c r="A166" s="140">
        <f t="shared" si="2"/>
        <v>164</v>
      </c>
      <c r="B166" s="122" t="s">
        <v>316</v>
      </c>
      <c r="C166" s="122" t="s">
        <v>790</v>
      </c>
      <c r="D166" s="134">
        <v>2</v>
      </c>
      <c r="E166" s="134"/>
      <c r="F166" s="152">
        <v>2</v>
      </c>
      <c r="G166" s="150">
        <v>12</v>
      </c>
      <c r="H166" s="150">
        <v>66</v>
      </c>
      <c r="I166" s="150" t="s">
        <v>374</v>
      </c>
      <c r="J166" s="151">
        <v>66</v>
      </c>
      <c r="K166" s="125" t="s">
        <v>457</v>
      </c>
      <c r="L166" s="134" t="s">
        <v>1058</v>
      </c>
      <c r="M166" s="134"/>
      <c r="N166" s="123">
        <v>0</v>
      </c>
      <c r="O166" s="187">
        <v>0</v>
      </c>
      <c r="P166" s="141">
        <v>0</v>
      </c>
      <c r="Q166" s="141">
        <v>0</v>
      </c>
      <c r="R166" s="123"/>
      <c r="S166" s="123"/>
      <c r="T166" s="123"/>
      <c r="U166" s="123"/>
      <c r="V166" s="137">
        <v>4</v>
      </c>
      <c r="W166" s="137">
        <f>Table4[[#This Row],[No. of Component Carriers (LTE)]]+Table4[[#This Row],[No. of Component Carriers (NR)]]</f>
        <v>4</v>
      </c>
      <c r="X166" s="137">
        <v>3</v>
      </c>
      <c r="Y166" s="137">
        <v>1</v>
      </c>
      <c r="Z166" s="132" t="s">
        <v>374</v>
      </c>
      <c r="AA166" s="134" t="s">
        <v>476</v>
      </c>
      <c r="AB166" s="125">
        <v>2</v>
      </c>
      <c r="AC166" s="134" t="s">
        <v>876</v>
      </c>
      <c r="AD166" s="148"/>
      <c r="AE166" s="134" t="s">
        <v>1124</v>
      </c>
    </row>
    <row r="167" spans="1:31" s="57" customFormat="1">
      <c r="A167" s="140">
        <f t="shared" si="2"/>
        <v>165</v>
      </c>
      <c r="B167" s="122" t="s">
        <v>316</v>
      </c>
      <c r="C167" s="122" t="s">
        <v>792</v>
      </c>
      <c r="D167" s="134">
        <v>2</v>
      </c>
      <c r="E167" s="134"/>
      <c r="F167" s="152">
        <v>2</v>
      </c>
      <c r="G167" s="150">
        <v>13</v>
      </c>
      <c r="H167" s="150">
        <v>66</v>
      </c>
      <c r="I167" s="150" t="s">
        <v>374</v>
      </c>
      <c r="J167" s="151">
        <v>66</v>
      </c>
      <c r="K167" s="125" t="s">
        <v>457</v>
      </c>
      <c r="L167" s="134" t="s">
        <v>1058</v>
      </c>
      <c r="M167" s="134"/>
      <c r="N167" s="123">
        <v>0</v>
      </c>
      <c r="O167" s="187">
        <v>0</v>
      </c>
      <c r="P167" s="141">
        <v>0</v>
      </c>
      <c r="Q167" s="141">
        <v>0</v>
      </c>
      <c r="R167" s="123"/>
      <c r="S167" s="123"/>
      <c r="T167" s="123"/>
      <c r="U167" s="123"/>
      <c r="V167" s="137">
        <v>4</v>
      </c>
      <c r="W167" s="137">
        <f>Table4[[#This Row],[No. of Component Carriers (LTE)]]+Table4[[#This Row],[No. of Component Carriers (NR)]]</f>
        <v>4</v>
      </c>
      <c r="X167" s="137">
        <v>3</v>
      </c>
      <c r="Y167" s="137">
        <v>1</v>
      </c>
      <c r="Z167" s="132" t="s">
        <v>374</v>
      </c>
      <c r="AA167" s="134" t="s">
        <v>476</v>
      </c>
      <c r="AB167" s="125">
        <v>2</v>
      </c>
      <c r="AC167" s="134" t="s">
        <v>876</v>
      </c>
      <c r="AD167" s="148"/>
      <c r="AE167" s="134" t="s">
        <v>1124</v>
      </c>
    </row>
    <row r="168" spans="1:31" s="57" customFormat="1">
      <c r="A168" s="140">
        <f t="shared" si="2"/>
        <v>166</v>
      </c>
      <c r="B168" s="122" t="s">
        <v>316</v>
      </c>
      <c r="C168" s="122" t="s">
        <v>714</v>
      </c>
      <c r="D168" s="134">
        <v>2</v>
      </c>
      <c r="E168" s="134"/>
      <c r="F168" s="152">
        <v>2</v>
      </c>
      <c r="G168" s="150">
        <v>66</v>
      </c>
      <c r="H168" s="150">
        <v>71</v>
      </c>
      <c r="I168" s="150" t="s">
        <v>374</v>
      </c>
      <c r="J168" s="151">
        <v>78</v>
      </c>
      <c r="K168" s="125" t="s">
        <v>457</v>
      </c>
      <c r="L168" s="134" t="s">
        <v>1056</v>
      </c>
      <c r="M168" s="134"/>
      <c r="N168" s="123">
        <v>0</v>
      </c>
      <c r="O168" s="187">
        <v>0</v>
      </c>
      <c r="P168" s="141">
        <v>0</v>
      </c>
      <c r="Q168" s="141">
        <v>0</v>
      </c>
      <c r="R168" s="123"/>
      <c r="S168" s="123"/>
      <c r="T168" s="123"/>
      <c r="U168" s="123"/>
      <c r="V168" s="137">
        <v>4</v>
      </c>
      <c r="W168" s="137">
        <f>Table4[[#This Row],[No. of Component Carriers (LTE)]]+Table4[[#This Row],[No. of Component Carriers (NR)]]</f>
        <v>4</v>
      </c>
      <c r="X168" s="137">
        <v>3</v>
      </c>
      <c r="Y168" s="137">
        <v>1</v>
      </c>
      <c r="Z168" s="132" t="s">
        <v>374</v>
      </c>
      <c r="AA168" s="134" t="s">
        <v>686</v>
      </c>
      <c r="AB168" s="125">
        <v>2</v>
      </c>
      <c r="AC168" s="134" t="s">
        <v>876</v>
      </c>
      <c r="AD168" s="176"/>
      <c r="AE168" s="134" t="s">
        <v>1124</v>
      </c>
    </row>
    <row r="169" spans="1:31" s="57" customFormat="1">
      <c r="A169" s="140">
        <f t="shared" si="2"/>
        <v>167</v>
      </c>
      <c r="B169" s="122" t="s">
        <v>316</v>
      </c>
      <c r="C169" s="122" t="s">
        <v>1134</v>
      </c>
      <c r="D169" s="134">
        <v>2</v>
      </c>
      <c r="E169" s="134"/>
      <c r="F169" s="152">
        <v>2</v>
      </c>
      <c r="G169" s="150">
        <v>66</v>
      </c>
      <c r="H169" s="150" t="s">
        <v>374</v>
      </c>
      <c r="I169" s="150" t="s">
        <v>374</v>
      </c>
      <c r="J169" s="151">
        <v>71</v>
      </c>
      <c r="K169" s="125" t="s">
        <v>455</v>
      </c>
      <c r="L169" s="134" t="s">
        <v>1057</v>
      </c>
      <c r="M169" s="134" t="s">
        <v>1125</v>
      </c>
      <c r="N169" s="123"/>
      <c r="O169" s="134"/>
      <c r="P169" s="134"/>
      <c r="Q169" s="134"/>
      <c r="R169" s="134"/>
      <c r="S169" s="134"/>
      <c r="T169" s="134"/>
      <c r="U169" s="134"/>
      <c r="V169" s="137">
        <v>4</v>
      </c>
      <c r="W169" s="137">
        <f>Table4[[#This Row],[No. of Component Carriers (LTE)]]+Table4[[#This Row],[No. of Component Carriers (NR)]]</f>
        <v>4</v>
      </c>
      <c r="X169" s="137">
        <v>3</v>
      </c>
      <c r="Y169" s="137">
        <v>1</v>
      </c>
      <c r="Z169" s="132" t="s">
        <v>374</v>
      </c>
      <c r="AA169" s="134" t="s">
        <v>473</v>
      </c>
      <c r="AB169" s="125">
        <v>1</v>
      </c>
      <c r="AC169" s="134" t="s">
        <v>740</v>
      </c>
      <c r="AD169" s="134"/>
      <c r="AE169" s="134" t="s">
        <v>1124</v>
      </c>
    </row>
    <row r="170" spans="1:31" s="57" customFormat="1">
      <c r="A170" s="140">
        <f t="shared" si="2"/>
        <v>168</v>
      </c>
      <c r="B170" s="122" t="s">
        <v>316</v>
      </c>
      <c r="C170" s="122" t="s">
        <v>1052</v>
      </c>
      <c r="D170" s="134">
        <v>1</v>
      </c>
      <c r="E170" s="134"/>
      <c r="F170" s="152">
        <v>5</v>
      </c>
      <c r="G170" s="152">
        <v>7</v>
      </c>
      <c r="H170" s="152">
        <v>7</v>
      </c>
      <c r="I170" s="150" t="s">
        <v>374</v>
      </c>
      <c r="J170" s="151">
        <v>66</v>
      </c>
      <c r="K170" s="125" t="s">
        <v>886</v>
      </c>
      <c r="L170" s="134" t="s">
        <v>1056</v>
      </c>
      <c r="M170" s="134"/>
      <c r="N170" s="123">
        <v>0</v>
      </c>
      <c r="O170" s="145">
        <v>0</v>
      </c>
      <c r="P170" s="139">
        <v>0</v>
      </c>
      <c r="Q170" s="141"/>
      <c r="R170" s="123"/>
      <c r="S170" s="123"/>
      <c r="T170" s="123"/>
      <c r="U170" s="123"/>
      <c r="V170" s="137">
        <v>4</v>
      </c>
      <c r="W170" s="137">
        <f>Table4[[#This Row],[No. of Component Carriers (LTE)]]+Table4[[#This Row],[No. of Component Carriers (NR)]]</f>
        <v>4</v>
      </c>
      <c r="X170" s="137">
        <v>3</v>
      </c>
      <c r="Y170" s="137">
        <v>1</v>
      </c>
      <c r="Z170" s="132" t="s">
        <v>374</v>
      </c>
      <c r="AA170" s="134" t="s">
        <v>476</v>
      </c>
      <c r="AB170" s="125">
        <v>2</v>
      </c>
      <c r="AC170" s="134" t="s">
        <v>876</v>
      </c>
      <c r="AD170" s="148"/>
      <c r="AE170" s="134" t="s">
        <v>1124</v>
      </c>
    </row>
    <row r="171" spans="1:31" s="57" customFormat="1">
      <c r="A171" s="140">
        <f t="shared" si="2"/>
        <v>169</v>
      </c>
      <c r="B171" s="122" t="s">
        <v>316</v>
      </c>
      <c r="C171" s="122" t="s">
        <v>796</v>
      </c>
      <c r="D171" s="134">
        <v>2</v>
      </c>
      <c r="E171" s="134"/>
      <c r="F171" s="152">
        <v>5</v>
      </c>
      <c r="G171" s="152">
        <v>7</v>
      </c>
      <c r="H171" s="150">
        <v>66</v>
      </c>
      <c r="I171" s="150" t="s">
        <v>374</v>
      </c>
      <c r="J171" s="151">
        <v>66</v>
      </c>
      <c r="K171" s="125" t="s">
        <v>683</v>
      </c>
      <c r="L171" s="134" t="s">
        <v>1056</v>
      </c>
      <c r="M171" s="134"/>
      <c r="N171" s="123">
        <v>0</v>
      </c>
      <c r="O171" s="145">
        <v>0</v>
      </c>
      <c r="P171" s="139">
        <v>0</v>
      </c>
      <c r="Q171" s="141">
        <v>0</v>
      </c>
      <c r="R171" s="123"/>
      <c r="S171" s="123"/>
      <c r="T171" s="123"/>
      <c r="U171" s="123"/>
      <c r="V171" s="137">
        <v>4</v>
      </c>
      <c r="W171" s="137">
        <f>Table4[[#This Row],[No. of Component Carriers (LTE)]]+Table4[[#This Row],[No. of Component Carriers (NR)]]</f>
        <v>4</v>
      </c>
      <c r="X171" s="137">
        <v>3</v>
      </c>
      <c r="Y171" s="137">
        <v>1</v>
      </c>
      <c r="Z171" s="132" t="s">
        <v>374</v>
      </c>
      <c r="AA171" s="134" t="s">
        <v>476</v>
      </c>
      <c r="AB171" s="125">
        <v>2</v>
      </c>
      <c r="AC171" s="134" t="s">
        <v>876</v>
      </c>
      <c r="AD171" s="148"/>
      <c r="AE171" s="134" t="s">
        <v>1124</v>
      </c>
    </row>
    <row r="172" spans="1:31" s="57" customFormat="1">
      <c r="A172" s="140">
        <f t="shared" si="2"/>
        <v>170</v>
      </c>
      <c r="B172" s="122" t="s">
        <v>316</v>
      </c>
      <c r="C172" s="122" t="s">
        <v>1053</v>
      </c>
      <c r="D172" s="134">
        <v>0</v>
      </c>
      <c r="E172" s="134" t="s">
        <v>580</v>
      </c>
      <c r="F172" s="152">
        <v>7</v>
      </c>
      <c r="G172" s="152">
        <v>7</v>
      </c>
      <c r="H172" s="150">
        <v>29</v>
      </c>
      <c r="I172" s="150" t="s">
        <v>374</v>
      </c>
      <c r="J172" s="151">
        <v>78</v>
      </c>
      <c r="K172" s="125" t="s">
        <v>886</v>
      </c>
      <c r="L172" s="134" t="s">
        <v>1056</v>
      </c>
      <c r="M172" s="134"/>
      <c r="N172" s="123">
        <v>0</v>
      </c>
      <c r="O172" s="145">
        <v>0</v>
      </c>
      <c r="P172" s="139">
        <v>0</v>
      </c>
      <c r="Q172" s="141"/>
      <c r="R172" s="123"/>
      <c r="S172" s="123"/>
      <c r="T172" s="123"/>
      <c r="U172" s="123"/>
      <c r="V172" s="137">
        <v>4</v>
      </c>
      <c r="W172" s="137">
        <f>Table4[[#This Row],[No. of Component Carriers (LTE)]]+Table4[[#This Row],[No. of Component Carriers (NR)]]</f>
        <v>4</v>
      </c>
      <c r="X172" s="137">
        <v>3</v>
      </c>
      <c r="Y172" s="137">
        <v>1</v>
      </c>
      <c r="Z172" s="132" t="s">
        <v>374</v>
      </c>
      <c r="AA172" s="134" t="s">
        <v>476</v>
      </c>
      <c r="AB172" s="125">
        <v>3</v>
      </c>
      <c r="AC172" s="134" t="s">
        <v>876</v>
      </c>
      <c r="AD172" s="148"/>
      <c r="AE172" s="134" t="s">
        <v>1124</v>
      </c>
    </row>
    <row r="173" spans="1:31" s="57" customFormat="1">
      <c r="A173" s="140">
        <f t="shared" si="2"/>
        <v>171</v>
      </c>
      <c r="B173" s="122" t="s">
        <v>316</v>
      </c>
      <c r="C173" s="122" t="s">
        <v>834</v>
      </c>
      <c r="D173" s="134">
        <v>1</v>
      </c>
      <c r="E173" s="134"/>
      <c r="F173" s="152">
        <v>7</v>
      </c>
      <c r="G173" s="152">
        <v>7</v>
      </c>
      <c r="H173" s="150">
        <v>66</v>
      </c>
      <c r="I173" s="150" t="s">
        <v>374</v>
      </c>
      <c r="J173" s="151">
        <v>77</v>
      </c>
      <c r="K173" s="125" t="s">
        <v>886</v>
      </c>
      <c r="L173" s="134" t="s">
        <v>1056</v>
      </c>
      <c r="M173" s="134"/>
      <c r="N173" s="123">
        <v>0</v>
      </c>
      <c r="O173" s="145">
        <v>0</v>
      </c>
      <c r="P173" s="139">
        <v>0</v>
      </c>
      <c r="Q173" s="141"/>
      <c r="R173" s="123"/>
      <c r="S173" s="123"/>
      <c r="T173" s="123"/>
      <c r="U173" s="123"/>
      <c r="V173" s="137">
        <v>4</v>
      </c>
      <c r="W173" s="137">
        <f>Table4[[#This Row],[No. of Component Carriers (LTE)]]+Table4[[#This Row],[No. of Component Carriers (NR)]]</f>
        <v>4</v>
      </c>
      <c r="X173" s="137">
        <v>3</v>
      </c>
      <c r="Y173" s="137">
        <v>1</v>
      </c>
      <c r="Z173" s="132" t="s">
        <v>374</v>
      </c>
      <c r="AA173" s="134" t="s">
        <v>476</v>
      </c>
      <c r="AB173" s="125">
        <v>2</v>
      </c>
      <c r="AC173" s="134" t="s">
        <v>876</v>
      </c>
      <c r="AD173" s="148"/>
      <c r="AE173" s="134" t="s">
        <v>1124</v>
      </c>
    </row>
    <row r="174" spans="1:31" s="57" customFormat="1">
      <c r="A174" s="140">
        <f t="shared" si="2"/>
        <v>172</v>
      </c>
      <c r="B174" s="122" t="s">
        <v>316</v>
      </c>
      <c r="C174" s="122" t="s">
        <v>788</v>
      </c>
      <c r="D174" s="134">
        <v>2</v>
      </c>
      <c r="E174" s="134"/>
      <c r="F174" s="152">
        <v>7</v>
      </c>
      <c r="G174" s="150">
        <v>13</v>
      </c>
      <c r="H174" s="150">
        <v>66</v>
      </c>
      <c r="I174" s="150" t="s">
        <v>374</v>
      </c>
      <c r="J174" s="151">
        <v>66</v>
      </c>
      <c r="K174" s="125" t="s">
        <v>457</v>
      </c>
      <c r="L174" s="134" t="s">
        <v>1056</v>
      </c>
      <c r="M174" s="134"/>
      <c r="N174" s="123">
        <v>0</v>
      </c>
      <c r="O174" s="187">
        <v>0</v>
      </c>
      <c r="P174" s="141">
        <v>0</v>
      </c>
      <c r="Q174" s="141">
        <v>0</v>
      </c>
      <c r="R174" s="123"/>
      <c r="S174" s="123"/>
      <c r="T174" s="123"/>
      <c r="U174" s="123"/>
      <c r="V174" s="137">
        <v>4</v>
      </c>
      <c r="W174" s="137">
        <f>Table4[[#This Row],[No. of Component Carriers (LTE)]]+Table4[[#This Row],[No. of Component Carriers (NR)]]</f>
        <v>4</v>
      </c>
      <c r="X174" s="137">
        <v>3</v>
      </c>
      <c r="Y174" s="137">
        <v>1</v>
      </c>
      <c r="Z174" s="132" t="s">
        <v>374</v>
      </c>
      <c r="AA174" s="134" t="s">
        <v>476</v>
      </c>
      <c r="AB174" s="125">
        <v>2</v>
      </c>
      <c r="AC174" s="134" t="s">
        <v>876</v>
      </c>
      <c r="AD174" s="148"/>
      <c r="AE174" s="134" t="s">
        <v>1124</v>
      </c>
    </row>
    <row r="175" spans="1:31" s="57" customFormat="1">
      <c r="A175" s="140">
        <f t="shared" si="2"/>
        <v>173</v>
      </c>
      <c r="B175" s="122" t="s">
        <v>316</v>
      </c>
      <c r="C175" s="122" t="s">
        <v>840</v>
      </c>
      <c r="D175" s="134">
        <v>2</v>
      </c>
      <c r="E175" s="122"/>
      <c r="F175" s="152">
        <v>2</v>
      </c>
      <c r="G175" s="152">
        <v>7</v>
      </c>
      <c r="H175" s="150">
        <v>66</v>
      </c>
      <c r="I175" s="150" t="s">
        <v>374</v>
      </c>
      <c r="J175" s="151">
        <v>77</v>
      </c>
      <c r="K175" s="125" t="s">
        <v>683</v>
      </c>
      <c r="L175" s="134" t="s">
        <v>1056</v>
      </c>
      <c r="M175" s="134"/>
      <c r="N175" s="123">
        <v>0</v>
      </c>
      <c r="O175" s="145">
        <v>0</v>
      </c>
      <c r="P175" s="139">
        <v>0</v>
      </c>
      <c r="Q175" s="141">
        <v>0</v>
      </c>
      <c r="R175" s="123"/>
      <c r="S175" s="123"/>
      <c r="T175" s="123"/>
      <c r="U175" s="123"/>
      <c r="V175" s="137">
        <v>4</v>
      </c>
      <c r="W175" s="137">
        <f>Table4[[#This Row],[No. of Component Carriers (LTE)]]+Table4[[#This Row],[No. of Component Carriers (NR)]]</f>
        <v>5</v>
      </c>
      <c r="X175" s="137">
        <v>3</v>
      </c>
      <c r="Y175" s="137">
        <v>2</v>
      </c>
      <c r="Z175" s="132" t="s">
        <v>464</v>
      </c>
      <c r="AA175" s="134" t="s">
        <v>476</v>
      </c>
      <c r="AB175" s="125">
        <v>1</v>
      </c>
      <c r="AC175" s="134" t="s">
        <v>884</v>
      </c>
      <c r="AD175" s="148"/>
      <c r="AE175" s="134" t="s">
        <v>1124</v>
      </c>
    </row>
    <row r="176" spans="1:31" s="57" customFormat="1">
      <c r="A176" s="140">
        <f t="shared" si="2"/>
        <v>174</v>
      </c>
      <c r="B176" s="122" t="s">
        <v>316</v>
      </c>
      <c r="C176" s="122" t="s">
        <v>813</v>
      </c>
      <c r="D176" s="134">
        <v>2</v>
      </c>
      <c r="E176" s="122"/>
      <c r="F176" s="152">
        <v>2</v>
      </c>
      <c r="G176" s="152">
        <v>7</v>
      </c>
      <c r="H176" s="150">
        <v>66</v>
      </c>
      <c r="I176" s="150" t="s">
        <v>374</v>
      </c>
      <c r="J176" s="151">
        <v>78</v>
      </c>
      <c r="K176" s="125" t="s">
        <v>457</v>
      </c>
      <c r="L176" s="134" t="s">
        <v>1056</v>
      </c>
      <c r="M176" s="134"/>
      <c r="N176" s="123">
        <v>0</v>
      </c>
      <c r="O176" s="187">
        <v>0</v>
      </c>
      <c r="P176" s="141">
        <v>0</v>
      </c>
      <c r="Q176" s="141">
        <v>0</v>
      </c>
      <c r="R176" s="123"/>
      <c r="S176" s="123"/>
      <c r="T176" s="123"/>
      <c r="U176" s="123"/>
      <c r="V176" s="137">
        <v>4</v>
      </c>
      <c r="W176" s="137">
        <f>Table4[[#This Row],[No. of Component Carriers (LTE)]]+Table4[[#This Row],[No. of Component Carriers (NR)]]</f>
        <v>5</v>
      </c>
      <c r="X176" s="137">
        <v>3</v>
      </c>
      <c r="Y176" s="137">
        <v>2</v>
      </c>
      <c r="Z176" s="132" t="s">
        <v>464</v>
      </c>
      <c r="AA176" s="134" t="s">
        <v>476</v>
      </c>
      <c r="AB176" s="125">
        <v>2</v>
      </c>
      <c r="AC176" s="134" t="s">
        <v>884</v>
      </c>
      <c r="AD176" s="148"/>
      <c r="AE176" s="134" t="s">
        <v>1124</v>
      </c>
    </row>
    <row r="177" spans="1:31" s="57" customFormat="1">
      <c r="A177" s="140">
        <f t="shared" si="2"/>
        <v>175</v>
      </c>
      <c r="B177" s="122" t="s">
        <v>316</v>
      </c>
      <c r="C177" s="122" t="s">
        <v>852</v>
      </c>
      <c r="D177" s="134">
        <v>2</v>
      </c>
      <c r="E177" s="134"/>
      <c r="F177" s="152">
        <v>2</v>
      </c>
      <c r="G177" s="152">
        <v>2</v>
      </c>
      <c r="H177" s="152">
        <v>7</v>
      </c>
      <c r="I177" s="150">
        <v>66</v>
      </c>
      <c r="J177" s="151">
        <v>71</v>
      </c>
      <c r="K177" s="125" t="s">
        <v>683</v>
      </c>
      <c r="L177" s="134" t="s">
        <v>1056</v>
      </c>
      <c r="M177" s="134"/>
      <c r="N177" s="123">
        <v>0</v>
      </c>
      <c r="O177" s="145">
        <v>0</v>
      </c>
      <c r="P177" s="139">
        <v>0</v>
      </c>
      <c r="Q177" s="141">
        <v>0</v>
      </c>
      <c r="R177" s="123"/>
      <c r="S177" s="123"/>
      <c r="T177" s="123"/>
      <c r="U177" s="123"/>
      <c r="V177" s="137">
        <v>4</v>
      </c>
      <c r="W177" s="137">
        <f>Table4[[#This Row],[No. of Component Carriers (LTE)]]+Table4[[#This Row],[No. of Component Carriers (NR)]]</f>
        <v>5</v>
      </c>
      <c r="X177" s="137">
        <v>4</v>
      </c>
      <c r="Y177" s="137">
        <v>1</v>
      </c>
      <c r="Z177" s="132" t="s">
        <v>374</v>
      </c>
      <c r="AA177" s="134" t="s">
        <v>476</v>
      </c>
      <c r="AB177" s="125">
        <v>3</v>
      </c>
      <c r="AC177" s="134" t="s">
        <v>741</v>
      </c>
      <c r="AD177" s="148"/>
      <c r="AE177" s="134" t="s">
        <v>1124</v>
      </c>
    </row>
    <row r="178" spans="1:31" s="57" customFormat="1">
      <c r="A178" s="140">
        <f t="shared" si="2"/>
        <v>176</v>
      </c>
      <c r="B178" s="122" t="s">
        <v>316</v>
      </c>
      <c r="C178" s="122" t="s">
        <v>917</v>
      </c>
      <c r="D178" s="134">
        <v>3</v>
      </c>
      <c r="E178" s="134"/>
      <c r="F178" s="152">
        <v>2</v>
      </c>
      <c r="G178" s="152">
        <v>2</v>
      </c>
      <c r="H178" s="150">
        <v>14</v>
      </c>
      <c r="I178" s="150">
        <v>30</v>
      </c>
      <c r="J178" s="151">
        <v>66</v>
      </c>
      <c r="K178" s="125" t="s">
        <v>683</v>
      </c>
      <c r="L178" s="134" t="s">
        <v>1058</v>
      </c>
      <c r="M178" s="134"/>
      <c r="N178" s="123">
        <v>0</v>
      </c>
      <c r="O178" s="145">
        <v>0</v>
      </c>
      <c r="P178" s="139">
        <v>0</v>
      </c>
      <c r="Q178" s="141">
        <v>0</v>
      </c>
      <c r="R178" s="123"/>
      <c r="S178" s="123"/>
      <c r="T178" s="123"/>
      <c r="U178" s="123"/>
      <c r="V178" s="137">
        <v>4</v>
      </c>
      <c r="W178" s="137">
        <f>Table4[[#This Row],[No. of Component Carriers (LTE)]]+Table4[[#This Row],[No. of Component Carriers (NR)]]</f>
        <v>5</v>
      </c>
      <c r="X178" s="137">
        <v>4</v>
      </c>
      <c r="Y178" s="137">
        <v>1</v>
      </c>
      <c r="Z178" s="132" t="s">
        <v>374</v>
      </c>
      <c r="AA178" s="134" t="s">
        <v>483</v>
      </c>
      <c r="AB178" s="125">
        <v>2</v>
      </c>
      <c r="AC178" s="134" t="s">
        <v>741</v>
      </c>
      <c r="AD178" s="134"/>
      <c r="AE178" s="134" t="s">
        <v>1124</v>
      </c>
    </row>
    <row r="179" spans="1:31" s="57" customFormat="1">
      <c r="A179" s="140">
        <f t="shared" si="2"/>
        <v>177</v>
      </c>
      <c r="B179" s="122" t="s">
        <v>316</v>
      </c>
      <c r="C179" s="122" t="s">
        <v>449</v>
      </c>
      <c r="D179" s="134">
        <v>2</v>
      </c>
      <c r="E179" s="134"/>
      <c r="F179" s="152">
        <v>2</v>
      </c>
      <c r="G179" s="152">
        <v>7</v>
      </c>
      <c r="H179" s="152">
        <v>7</v>
      </c>
      <c r="I179" s="150">
        <v>13</v>
      </c>
      <c r="J179" s="151">
        <v>66</v>
      </c>
      <c r="K179" s="125" t="s">
        <v>457</v>
      </c>
      <c r="L179" s="134" t="s">
        <v>1057</v>
      </c>
      <c r="M179" s="134" t="s">
        <v>674</v>
      </c>
      <c r="N179" s="123"/>
      <c r="O179" s="134"/>
      <c r="P179" s="134"/>
      <c r="Q179" s="134"/>
      <c r="R179" s="134"/>
      <c r="S179" s="134"/>
      <c r="T179" s="134"/>
      <c r="U179" s="134"/>
      <c r="V179" s="137">
        <v>4</v>
      </c>
      <c r="W179" s="137">
        <f>Table4[[#This Row],[No. of Component Carriers (LTE)]]+Table4[[#This Row],[No. of Component Carriers (NR)]]</f>
        <v>5</v>
      </c>
      <c r="X179" s="137">
        <v>4</v>
      </c>
      <c r="Y179" s="137">
        <v>1</v>
      </c>
      <c r="Z179" s="132" t="s">
        <v>374</v>
      </c>
      <c r="AA179" s="134" t="s">
        <v>545</v>
      </c>
      <c r="AB179" s="147">
        <v>1</v>
      </c>
      <c r="AC179" s="134" t="s">
        <v>741</v>
      </c>
      <c r="AD179" s="134"/>
      <c r="AE179" s="134" t="s">
        <v>1124</v>
      </c>
    </row>
    <row r="180" spans="1:31" s="57" customFormat="1">
      <c r="A180" s="140">
        <f t="shared" si="2"/>
        <v>178</v>
      </c>
      <c r="B180" s="122" t="s">
        <v>316</v>
      </c>
      <c r="C180" s="122" t="s">
        <v>448</v>
      </c>
      <c r="D180" s="134">
        <v>2</v>
      </c>
      <c r="E180" s="134"/>
      <c r="F180" s="152">
        <v>2</v>
      </c>
      <c r="G180" s="152">
        <v>7</v>
      </c>
      <c r="H180" s="152">
        <v>7</v>
      </c>
      <c r="I180" s="150">
        <v>66</v>
      </c>
      <c r="J180" s="151">
        <v>66</v>
      </c>
      <c r="K180" s="125" t="s">
        <v>457</v>
      </c>
      <c r="L180" s="134" t="s">
        <v>1057</v>
      </c>
      <c r="M180" s="134" t="s">
        <v>674</v>
      </c>
      <c r="N180" s="123"/>
      <c r="O180" s="134"/>
      <c r="P180" s="134"/>
      <c r="Q180" s="134"/>
      <c r="R180" s="134"/>
      <c r="S180" s="134"/>
      <c r="T180" s="134"/>
      <c r="U180" s="134"/>
      <c r="V180" s="137">
        <v>4</v>
      </c>
      <c r="W180" s="137">
        <f>Table4[[#This Row],[No. of Component Carriers (LTE)]]+Table4[[#This Row],[No. of Component Carriers (NR)]]</f>
        <v>5</v>
      </c>
      <c r="X180" s="137">
        <v>4</v>
      </c>
      <c r="Y180" s="137">
        <v>1</v>
      </c>
      <c r="Z180" s="132" t="s">
        <v>374</v>
      </c>
      <c r="AA180" s="134" t="s">
        <v>545</v>
      </c>
      <c r="AB180" s="125">
        <v>1</v>
      </c>
      <c r="AC180" s="134" t="s">
        <v>741</v>
      </c>
      <c r="AD180" s="134"/>
      <c r="AE180" s="134" t="s">
        <v>1124</v>
      </c>
    </row>
    <row r="181" spans="1:31" s="57" customFormat="1">
      <c r="A181" s="140">
        <f t="shared" si="2"/>
        <v>179</v>
      </c>
      <c r="B181" s="122" t="s">
        <v>316</v>
      </c>
      <c r="C181" s="122" t="s">
        <v>450</v>
      </c>
      <c r="D181" s="134">
        <v>2</v>
      </c>
      <c r="E181" s="134"/>
      <c r="F181" s="152">
        <v>2</v>
      </c>
      <c r="G181" s="152">
        <v>7</v>
      </c>
      <c r="H181" s="152">
        <v>7</v>
      </c>
      <c r="I181" s="150">
        <v>66</v>
      </c>
      <c r="J181" s="151">
        <v>78</v>
      </c>
      <c r="K181" s="125" t="s">
        <v>457</v>
      </c>
      <c r="L181" s="134" t="s">
        <v>1057</v>
      </c>
      <c r="M181" s="134" t="s">
        <v>674</v>
      </c>
      <c r="N181" s="123"/>
      <c r="O181" s="134"/>
      <c r="P181" s="134"/>
      <c r="Q181" s="134"/>
      <c r="R181" s="134"/>
      <c r="S181" s="134"/>
      <c r="T181" s="134"/>
      <c r="U181" s="134"/>
      <c r="V181" s="137">
        <v>4</v>
      </c>
      <c r="W181" s="137">
        <f>Table4[[#This Row],[No. of Component Carriers (LTE)]]+Table4[[#This Row],[No. of Component Carriers (NR)]]</f>
        <v>5</v>
      </c>
      <c r="X181" s="137">
        <v>4</v>
      </c>
      <c r="Y181" s="137">
        <v>1</v>
      </c>
      <c r="Z181" s="132" t="s">
        <v>374</v>
      </c>
      <c r="AA181" s="134" t="s">
        <v>567</v>
      </c>
      <c r="AB181" s="125">
        <v>1</v>
      </c>
      <c r="AC181" s="134" t="s">
        <v>741</v>
      </c>
      <c r="AD181" s="134"/>
      <c r="AE181" s="134" t="s">
        <v>1124</v>
      </c>
    </row>
    <row r="182" spans="1:31" s="57" customFormat="1">
      <c r="A182" s="140">
        <f t="shared" si="2"/>
        <v>180</v>
      </c>
      <c r="B182" s="122" t="s">
        <v>316</v>
      </c>
      <c r="C182" s="122" t="s">
        <v>822</v>
      </c>
      <c r="D182" s="134">
        <v>2</v>
      </c>
      <c r="E182" s="134"/>
      <c r="F182" s="152">
        <v>2</v>
      </c>
      <c r="G182" s="152">
        <v>7</v>
      </c>
      <c r="H182" s="152">
        <v>7</v>
      </c>
      <c r="I182" s="150">
        <v>66</v>
      </c>
      <c r="J182" s="151">
        <v>77</v>
      </c>
      <c r="K182" s="125" t="s">
        <v>683</v>
      </c>
      <c r="L182" s="134" t="s">
        <v>1056</v>
      </c>
      <c r="M182" s="134"/>
      <c r="N182" s="123">
        <v>0</v>
      </c>
      <c r="O182" s="145">
        <v>0</v>
      </c>
      <c r="P182" s="139">
        <v>0</v>
      </c>
      <c r="Q182" s="141">
        <v>0</v>
      </c>
      <c r="R182" s="123"/>
      <c r="S182" s="123"/>
      <c r="T182" s="123"/>
      <c r="U182" s="123"/>
      <c r="V182" s="137">
        <v>4</v>
      </c>
      <c r="W182" s="137">
        <f>Table4[[#This Row],[No. of Component Carriers (LTE)]]+Table4[[#This Row],[No. of Component Carriers (NR)]]</f>
        <v>5</v>
      </c>
      <c r="X182" s="137">
        <v>4</v>
      </c>
      <c r="Y182" s="137">
        <v>1</v>
      </c>
      <c r="Z182" s="132" t="s">
        <v>374</v>
      </c>
      <c r="AA182" s="134" t="s">
        <v>476</v>
      </c>
      <c r="AB182" s="125">
        <v>1</v>
      </c>
      <c r="AC182" s="134" t="s">
        <v>741</v>
      </c>
      <c r="AD182" s="148"/>
      <c r="AE182" s="134" t="s">
        <v>1124</v>
      </c>
    </row>
    <row r="183" spans="1:31" s="57" customFormat="1">
      <c r="A183" s="140">
        <f t="shared" si="2"/>
        <v>181</v>
      </c>
      <c r="B183" s="122" t="s">
        <v>316</v>
      </c>
      <c r="C183" s="122" t="s">
        <v>780</v>
      </c>
      <c r="D183" s="134">
        <v>2</v>
      </c>
      <c r="E183" s="134"/>
      <c r="F183" s="152">
        <v>2</v>
      </c>
      <c r="G183" s="152">
        <v>7</v>
      </c>
      <c r="H183" s="150">
        <v>13</v>
      </c>
      <c r="I183" s="150" t="s">
        <v>374</v>
      </c>
      <c r="J183" s="151">
        <v>66</v>
      </c>
      <c r="K183" s="125" t="s">
        <v>457</v>
      </c>
      <c r="L183" s="134" t="s">
        <v>1057</v>
      </c>
      <c r="M183" s="134" t="s">
        <v>878</v>
      </c>
      <c r="N183" s="123"/>
      <c r="O183" s="134"/>
      <c r="P183" s="134"/>
      <c r="Q183" s="141">
        <v>1</v>
      </c>
      <c r="R183" s="123"/>
      <c r="S183" s="123"/>
      <c r="T183" s="123"/>
      <c r="U183" s="123"/>
      <c r="V183" s="137">
        <v>4</v>
      </c>
      <c r="W183" s="137">
        <f>Table4[[#This Row],[No. of Component Carriers (LTE)]]+Table4[[#This Row],[No. of Component Carriers (NR)]]</f>
        <v>5</v>
      </c>
      <c r="X183" s="137">
        <v>4</v>
      </c>
      <c r="Y183" s="137">
        <v>1</v>
      </c>
      <c r="Z183" s="132" t="s">
        <v>374</v>
      </c>
      <c r="AA183" s="134" t="s">
        <v>476</v>
      </c>
      <c r="AB183" s="125">
        <v>2</v>
      </c>
      <c r="AC183" s="134" t="s">
        <v>741</v>
      </c>
      <c r="AD183" s="134"/>
      <c r="AE183" s="134" t="s">
        <v>1124</v>
      </c>
    </row>
    <row r="184" spans="1:31" s="57" customFormat="1">
      <c r="A184" s="140">
        <f t="shared" si="2"/>
        <v>182</v>
      </c>
      <c r="B184" s="122" t="s">
        <v>316</v>
      </c>
      <c r="C184" s="122" t="s">
        <v>771</v>
      </c>
      <c r="D184" s="134">
        <v>2</v>
      </c>
      <c r="E184" s="134"/>
      <c r="F184" s="152">
        <v>2</v>
      </c>
      <c r="G184" s="152">
        <v>7</v>
      </c>
      <c r="H184" s="150">
        <v>66</v>
      </c>
      <c r="I184" s="150" t="s">
        <v>374</v>
      </c>
      <c r="J184" s="151">
        <v>66</v>
      </c>
      <c r="K184" s="125" t="s">
        <v>457</v>
      </c>
      <c r="L184" s="134" t="s">
        <v>1057</v>
      </c>
      <c r="M184" s="134" t="s">
        <v>878</v>
      </c>
      <c r="N184" s="123"/>
      <c r="O184" s="134"/>
      <c r="P184" s="134"/>
      <c r="Q184" s="141">
        <v>1</v>
      </c>
      <c r="R184" s="123"/>
      <c r="S184" s="123"/>
      <c r="T184" s="123"/>
      <c r="U184" s="123"/>
      <c r="V184" s="137">
        <v>4</v>
      </c>
      <c r="W184" s="137">
        <f>Table4[[#This Row],[No. of Component Carriers (LTE)]]+Table4[[#This Row],[No. of Component Carriers (NR)]]</f>
        <v>5</v>
      </c>
      <c r="X184" s="137">
        <v>4</v>
      </c>
      <c r="Y184" s="137">
        <v>1</v>
      </c>
      <c r="Z184" s="132" t="s">
        <v>374</v>
      </c>
      <c r="AA184" s="134" t="s">
        <v>476</v>
      </c>
      <c r="AB184" s="125">
        <v>2</v>
      </c>
      <c r="AC184" s="134" t="s">
        <v>741</v>
      </c>
      <c r="AD184" s="134"/>
      <c r="AE184" s="134" t="s">
        <v>1124</v>
      </c>
    </row>
    <row r="185" spans="1:31" s="57" customFormat="1">
      <c r="A185" s="140">
        <f t="shared" si="2"/>
        <v>183</v>
      </c>
      <c r="B185" s="122" t="s">
        <v>316</v>
      </c>
      <c r="C185" s="122" t="s">
        <v>823</v>
      </c>
      <c r="D185" s="134">
        <v>2</v>
      </c>
      <c r="E185" s="134"/>
      <c r="F185" s="152">
        <v>2</v>
      </c>
      <c r="G185" s="152">
        <v>7</v>
      </c>
      <c r="H185" s="150">
        <v>66</v>
      </c>
      <c r="I185" s="150" t="s">
        <v>374</v>
      </c>
      <c r="J185" s="151">
        <v>77</v>
      </c>
      <c r="K185" s="125" t="s">
        <v>683</v>
      </c>
      <c r="L185" s="134" t="s">
        <v>1056</v>
      </c>
      <c r="M185" s="134"/>
      <c r="N185" s="123">
        <v>0</v>
      </c>
      <c r="O185" s="145">
        <v>0</v>
      </c>
      <c r="P185" s="139">
        <v>0</v>
      </c>
      <c r="Q185" s="141">
        <v>0</v>
      </c>
      <c r="R185" s="123"/>
      <c r="S185" s="123"/>
      <c r="T185" s="123"/>
      <c r="U185" s="123"/>
      <c r="V185" s="137">
        <v>4</v>
      </c>
      <c r="W185" s="137">
        <f>Table4[[#This Row],[No. of Component Carriers (LTE)]]+Table4[[#This Row],[No. of Component Carriers (NR)]]</f>
        <v>5</v>
      </c>
      <c r="X185" s="137">
        <v>4</v>
      </c>
      <c r="Y185" s="137">
        <v>1</v>
      </c>
      <c r="Z185" s="132" t="s">
        <v>374</v>
      </c>
      <c r="AA185" s="134" t="s">
        <v>476</v>
      </c>
      <c r="AB185" s="125">
        <v>3</v>
      </c>
      <c r="AC185" s="134" t="s">
        <v>741</v>
      </c>
      <c r="AD185" s="148"/>
      <c r="AE185" s="134" t="s">
        <v>1124</v>
      </c>
    </row>
    <row r="186" spans="1:31" s="57" customFormat="1">
      <c r="A186" s="140">
        <f t="shared" si="2"/>
        <v>184</v>
      </c>
      <c r="B186" s="122" t="s">
        <v>316</v>
      </c>
      <c r="C186" s="122" t="s">
        <v>797</v>
      </c>
      <c r="D186" s="134">
        <v>2</v>
      </c>
      <c r="E186" s="134"/>
      <c r="F186" s="152">
        <v>2</v>
      </c>
      <c r="G186" s="152">
        <v>7</v>
      </c>
      <c r="H186" s="150">
        <v>66</v>
      </c>
      <c r="I186" s="150" t="s">
        <v>374</v>
      </c>
      <c r="J186" s="151">
        <v>78</v>
      </c>
      <c r="K186" s="125" t="s">
        <v>457</v>
      </c>
      <c r="L186" s="134" t="s">
        <v>1057</v>
      </c>
      <c r="M186" s="134" t="s">
        <v>878</v>
      </c>
      <c r="N186" s="123"/>
      <c r="O186" s="134"/>
      <c r="P186" s="134"/>
      <c r="Q186" s="141">
        <v>1</v>
      </c>
      <c r="R186" s="123"/>
      <c r="S186" s="123"/>
      <c r="T186" s="123"/>
      <c r="U186" s="123"/>
      <c r="V186" s="137">
        <v>4</v>
      </c>
      <c r="W186" s="137">
        <f>Table4[[#This Row],[No. of Component Carriers (LTE)]]+Table4[[#This Row],[No. of Component Carriers (NR)]]</f>
        <v>5</v>
      </c>
      <c r="X186" s="137">
        <v>4</v>
      </c>
      <c r="Y186" s="137">
        <v>1</v>
      </c>
      <c r="Z186" s="132" t="s">
        <v>374</v>
      </c>
      <c r="AA186" s="134" t="s">
        <v>476</v>
      </c>
      <c r="AB186" s="125">
        <v>2</v>
      </c>
      <c r="AC186" s="134" t="s">
        <v>741</v>
      </c>
      <c r="AD186" s="134"/>
      <c r="AE186" s="134" t="s">
        <v>1124</v>
      </c>
    </row>
    <row r="187" spans="1:31" s="57" customFormat="1">
      <c r="A187" s="140">
        <f t="shared" si="2"/>
        <v>185</v>
      </c>
      <c r="B187" s="122" t="s">
        <v>316</v>
      </c>
      <c r="C187" s="122" t="s">
        <v>918</v>
      </c>
      <c r="D187" s="134">
        <v>3</v>
      </c>
      <c r="E187" s="134"/>
      <c r="F187" s="152">
        <v>2</v>
      </c>
      <c r="G187" s="150">
        <v>14</v>
      </c>
      <c r="H187" s="150">
        <v>30</v>
      </c>
      <c r="I187" s="150">
        <v>66</v>
      </c>
      <c r="J187" s="152">
        <v>2</v>
      </c>
      <c r="K187" s="125" t="s">
        <v>683</v>
      </c>
      <c r="L187" s="134" t="s">
        <v>1058</v>
      </c>
      <c r="M187" s="134"/>
      <c r="N187" s="123">
        <v>0</v>
      </c>
      <c r="O187" s="145">
        <v>0</v>
      </c>
      <c r="P187" s="139">
        <v>0</v>
      </c>
      <c r="Q187" s="141">
        <v>0</v>
      </c>
      <c r="R187" s="123"/>
      <c r="S187" s="123"/>
      <c r="T187" s="123"/>
      <c r="U187" s="123"/>
      <c r="V187" s="137">
        <v>4</v>
      </c>
      <c r="W187" s="137">
        <f>Table4[[#This Row],[No. of Component Carriers (LTE)]]+Table4[[#This Row],[No. of Component Carriers (NR)]]</f>
        <v>5</v>
      </c>
      <c r="X187" s="137">
        <v>4</v>
      </c>
      <c r="Y187" s="137">
        <v>1</v>
      </c>
      <c r="Z187" s="132" t="s">
        <v>374</v>
      </c>
      <c r="AA187" s="134" t="s">
        <v>483</v>
      </c>
      <c r="AB187" s="125">
        <v>2</v>
      </c>
      <c r="AC187" s="134" t="s">
        <v>741</v>
      </c>
      <c r="AD187" s="134"/>
      <c r="AE187" s="134" t="s">
        <v>1124</v>
      </c>
    </row>
    <row r="188" spans="1:31" s="57" customFormat="1">
      <c r="A188" s="140">
        <f t="shared" si="2"/>
        <v>186</v>
      </c>
      <c r="B188" s="122" t="s">
        <v>316</v>
      </c>
      <c r="C188" s="122" t="s">
        <v>919</v>
      </c>
      <c r="D188" s="134">
        <v>3</v>
      </c>
      <c r="E188" s="134"/>
      <c r="F188" s="152">
        <v>2</v>
      </c>
      <c r="G188" s="150">
        <v>14</v>
      </c>
      <c r="H188" s="150">
        <v>30</v>
      </c>
      <c r="I188" s="150">
        <v>66</v>
      </c>
      <c r="J188" s="151">
        <v>66</v>
      </c>
      <c r="K188" s="125" t="s">
        <v>683</v>
      </c>
      <c r="L188" s="134" t="s">
        <v>1058</v>
      </c>
      <c r="M188" s="134"/>
      <c r="N188" s="123">
        <v>0</v>
      </c>
      <c r="O188" s="145">
        <v>0</v>
      </c>
      <c r="P188" s="139">
        <v>0</v>
      </c>
      <c r="Q188" s="141">
        <v>0</v>
      </c>
      <c r="R188" s="123"/>
      <c r="S188" s="123"/>
      <c r="T188" s="123"/>
      <c r="U188" s="123"/>
      <c r="V188" s="137">
        <v>4</v>
      </c>
      <c r="W188" s="137">
        <f>Table4[[#This Row],[No. of Component Carriers (LTE)]]+Table4[[#This Row],[No. of Component Carriers (NR)]]</f>
        <v>5</v>
      </c>
      <c r="X188" s="137">
        <v>4</v>
      </c>
      <c r="Y188" s="137">
        <v>1</v>
      </c>
      <c r="Z188" s="132" t="s">
        <v>374</v>
      </c>
      <c r="AA188" s="134" t="s">
        <v>483</v>
      </c>
      <c r="AB188" s="125">
        <v>2</v>
      </c>
      <c r="AC188" s="134" t="s">
        <v>741</v>
      </c>
      <c r="AD188" s="134"/>
      <c r="AE188" s="134" t="s">
        <v>1124</v>
      </c>
    </row>
    <row r="189" spans="1:31" s="57" customFormat="1">
      <c r="A189" s="140">
        <f t="shared" si="2"/>
        <v>187</v>
      </c>
      <c r="B189" s="122" t="s">
        <v>316</v>
      </c>
      <c r="C189" s="122" t="s">
        <v>920</v>
      </c>
      <c r="D189" s="134">
        <v>2</v>
      </c>
      <c r="E189" s="134"/>
      <c r="F189" s="152">
        <v>2</v>
      </c>
      <c r="G189" s="150">
        <v>14</v>
      </c>
      <c r="H189" s="150">
        <v>66</v>
      </c>
      <c r="I189" s="150">
        <v>66</v>
      </c>
      <c r="J189" s="152">
        <v>2</v>
      </c>
      <c r="K189" s="125" t="s">
        <v>946</v>
      </c>
      <c r="L189" s="134" t="s">
        <v>1057</v>
      </c>
      <c r="M189" s="134"/>
      <c r="N189" s="123"/>
      <c r="O189" s="134"/>
      <c r="P189" s="139">
        <v>1</v>
      </c>
      <c r="Q189" s="141">
        <v>0</v>
      </c>
      <c r="R189" s="123"/>
      <c r="S189" s="123"/>
      <c r="T189" s="123"/>
      <c r="U189" s="123"/>
      <c r="V189" s="137">
        <v>4</v>
      </c>
      <c r="W189" s="137">
        <f>Table4[[#This Row],[No. of Component Carriers (LTE)]]+Table4[[#This Row],[No. of Component Carriers (NR)]]</f>
        <v>5</v>
      </c>
      <c r="X189" s="137">
        <v>4</v>
      </c>
      <c r="Y189" s="137">
        <v>1</v>
      </c>
      <c r="Z189" s="132" t="s">
        <v>374</v>
      </c>
      <c r="AA189" s="134" t="s">
        <v>483</v>
      </c>
      <c r="AB189" s="125">
        <v>2</v>
      </c>
      <c r="AC189" s="134" t="s">
        <v>741</v>
      </c>
      <c r="AD189" s="134"/>
      <c r="AE189" s="134" t="s">
        <v>1124</v>
      </c>
    </row>
    <row r="190" spans="1:31" s="57" customFormat="1">
      <c r="A190" s="140">
        <f t="shared" si="2"/>
        <v>188</v>
      </c>
      <c r="B190" s="122" t="s">
        <v>316</v>
      </c>
      <c r="C190" s="122" t="s">
        <v>921</v>
      </c>
      <c r="D190" s="134">
        <v>2</v>
      </c>
      <c r="E190" s="134"/>
      <c r="F190" s="152">
        <v>2</v>
      </c>
      <c r="G190" s="150">
        <v>14</v>
      </c>
      <c r="H190" s="150">
        <v>66</v>
      </c>
      <c r="I190" s="150">
        <v>66</v>
      </c>
      <c r="J190" s="151">
        <v>30</v>
      </c>
      <c r="K190" s="125" t="s">
        <v>683</v>
      </c>
      <c r="L190" s="134" t="s">
        <v>1056</v>
      </c>
      <c r="M190" s="134"/>
      <c r="N190" s="123">
        <v>0</v>
      </c>
      <c r="O190" s="123">
        <v>0</v>
      </c>
      <c r="P190" s="139"/>
      <c r="Q190" s="141">
        <v>0</v>
      </c>
      <c r="R190" s="123"/>
      <c r="S190" s="123"/>
      <c r="T190" s="123"/>
      <c r="U190" s="123"/>
      <c r="V190" s="137">
        <v>4</v>
      </c>
      <c r="W190" s="137">
        <f>Table4[[#This Row],[No. of Component Carriers (LTE)]]+Table4[[#This Row],[No. of Component Carriers (NR)]]</f>
        <v>5</v>
      </c>
      <c r="X190" s="137">
        <v>4</v>
      </c>
      <c r="Y190" s="137">
        <v>1</v>
      </c>
      <c r="Z190" s="132" t="s">
        <v>374</v>
      </c>
      <c r="AA190" s="134" t="s">
        <v>483</v>
      </c>
      <c r="AB190" s="125">
        <v>2</v>
      </c>
      <c r="AC190" s="134" t="s">
        <v>741</v>
      </c>
      <c r="AD190" s="134"/>
      <c r="AE190" s="134" t="s">
        <v>1124</v>
      </c>
    </row>
    <row r="191" spans="1:31" s="57" customFormat="1">
      <c r="A191" s="140">
        <f t="shared" si="2"/>
        <v>189</v>
      </c>
      <c r="B191" s="122" t="s">
        <v>316</v>
      </c>
      <c r="C191" s="122" t="s">
        <v>1150</v>
      </c>
      <c r="D191" s="134">
        <v>3</v>
      </c>
      <c r="E191" s="134"/>
      <c r="F191" s="152">
        <v>2</v>
      </c>
      <c r="G191" s="150">
        <v>66</v>
      </c>
      <c r="H191" s="150" t="s">
        <v>374</v>
      </c>
      <c r="I191" s="150" t="s">
        <v>374</v>
      </c>
      <c r="J191" s="151">
        <v>71</v>
      </c>
      <c r="K191" s="125" t="s">
        <v>457</v>
      </c>
      <c r="L191" s="134" t="s">
        <v>1056</v>
      </c>
      <c r="M191" s="134"/>
      <c r="N191" s="123">
        <v>0</v>
      </c>
      <c r="O191" s="187">
        <v>0</v>
      </c>
      <c r="P191" s="139">
        <v>0</v>
      </c>
      <c r="Q191" s="123">
        <v>0</v>
      </c>
      <c r="R191" s="123">
        <v>0</v>
      </c>
      <c r="S191" s="123">
        <v>0</v>
      </c>
      <c r="T191" s="123">
        <v>0</v>
      </c>
      <c r="U191" s="123">
        <v>0</v>
      </c>
      <c r="V191" s="137">
        <v>4</v>
      </c>
      <c r="W191" s="137">
        <f>Table4[[#This Row],[No. of Component Carriers (LTE)]]+Table4[[#This Row],[No. of Component Carriers (NR)]]</f>
        <v>5</v>
      </c>
      <c r="X191" s="137">
        <v>4</v>
      </c>
      <c r="Y191" s="137">
        <v>1</v>
      </c>
      <c r="Z191" s="132" t="s">
        <v>374</v>
      </c>
      <c r="AA191" s="134" t="s">
        <v>473</v>
      </c>
      <c r="AB191" s="125">
        <v>1</v>
      </c>
      <c r="AC191" s="134" t="s">
        <v>741</v>
      </c>
      <c r="AD191" s="176"/>
      <c r="AE191" s="134" t="s">
        <v>1124</v>
      </c>
    </row>
    <row r="192" spans="1:31" s="57" customFormat="1">
      <c r="A192" s="140">
        <f t="shared" si="2"/>
        <v>190</v>
      </c>
      <c r="B192" s="122" t="s">
        <v>316</v>
      </c>
      <c r="C192" s="122" t="s">
        <v>786</v>
      </c>
      <c r="D192" s="134">
        <v>2</v>
      </c>
      <c r="E192" s="134"/>
      <c r="F192" s="152">
        <v>7</v>
      </c>
      <c r="G192" s="152">
        <v>7</v>
      </c>
      <c r="H192" s="150">
        <v>13</v>
      </c>
      <c r="I192" s="150">
        <v>66</v>
      </c>
      <c r="J192" s="151">
        <v>66</v>
      </c>
      <c r="K192" s="125" t="s">
        <v>683</v>
      </c>
      <c r="L192" s="134" t="s">
        <v>1056</v>
      </c>
      <c r="M192" s="134"/>
      <c r="N192" s="123">
        <v>0</v>
      </c>
      <c r="O192" s="145">
        <v>0</v>
      </c>
      <c r="P192" s="139">
        <v>0</v>
      </c>
      <c r="Q192" s="141">
        <v>0</v>
      </c>
      <c r="R192" s="123"/>
      <c r="S192" s="123"/>
      <c r="T192" s="123"/>
      <c r="U192" s="123"/>
      <c r="V192" s="137">
        <v>4</v>
      </c>
      <c r="W192" s="137">
        <f>Table4[[#This Row],[No. of Component Carriers (LTE)]]+Table4[[#This Row],[No. of Component Carriers (NR)]]</f>
        <v>5</v>
      </c>
      <c r="X192" s="137">
        <v>4</v>
      </c>
      <c r="Y192" s="137">
        <v>1</v>
      </c>
      <c r="Z192" s="132" t="s">
        <v>374</v>
      </c>
      <c r="AA192" s="134" t="s">
        <v>476</v>
      </c>
      <c r="AB192" s="125">
        <v>3</v>
      </c>
      <c r="AC192" s="134" t="s">
        <v>741</v>
      </c>
      <c r="AD192" s="148"/>
      <c r="AE192" s="134" t="s">
        <v>1124</v>
      </c>
    </row>
    <row r="193" spans="1:31" s="57" customFormat="1">
      <c r="A193" s="140">
        <f t="shared" si="2"/>
        <v>191</v>
      </c>
      <c r="B193" s="122" t="s">
        <v>316</v>
      </c>
      <c r="C193" s="122" t="s">
        <v>809</v>
      </c>
      <c r="D193" s="134">
        <v>2</v>
      </c>
      <c r="E193" s="134"/>
      <c r="F193" s="152">
        <v>7</v>
      </c>
      <c r="G193" s="152">
        <v>7</v>
      </c>
      <c r="H193" s="150">
        <v>25</v>
      </c>
      <c r="I193" s="150">
        <v>66</v>
      </c>
      <c r="J193" s="151">
        <v>78</v>
      </c>
      <c r="K193" s="125" t="s">
        <v>683</v>
      </c>
      <c r="L193" s="134" t="s">
        <v>1056</v>
      </c>
      <c r="M193" s="134"/>
      <c r="N193" s="123">
        <v>0</v>
      </c>
      <c r="O193" s="145">
        <v>0</v>
      </c>
      <c r="P193" s="139">
        <v>0</v>
      </c>
      <c r="Q193" s="141">
        <v>0</v>
      </c>
      <c r="R193" s="123"/>
      <c r="S193" s="123"/>
      <c r="T193" s="123"/>
      <c r="U193" s="123"/>
      <c r="V193" s="137">
        <v>4</v>
      </c>
      <c r="W193" s="137">
        <f>Table4[[#This Row],[No. of Component Carriers (LTE)]]+Table4[[#This Row],[No. of Component Carriers (NR)]]</f>
        <v>5</v>
      </c>
      <c r="X193" s="137">
        <v>4</v>
      </c>
      <c r="Y193" s="137">
        <v>1</v>
      </c>
      <c r="Z193" s="132" t="s">
        <v>374</v>
      </c>
      <c r="AA193" s="134" t="s">
        <v>476</v>
      </c>
      <c r="AB193" s="125">
        <v>2</v>
      </c>
      <c r="AC193" s="134" t="s">
        <v>741</v>
      </c>
      <c r="AD193" s="148"/>
      <c r="AE193" s="134" t="s">
        <v>1124</v>
      </c>
    </row>
    <row r="194" spans="1:31" s="57" customFormat="1">
      <c r="A194" s="140">
        <f t="shared" si="2"/>
        <v>192</v>
      </c>
      <c r="B194" s="122" t="s">
        <v>316</v>
      </c>
      <c r="C194" s="122" t="s">
        <v>855</v>
      </c>
      <c r="D194" s="134">
        <v>2</v>
      </c>
      <c r="E194" s="134"/>
      <c r="F194" s="152">
        <v>7</v>
      </c>
      <c r="G194" s="150">
        <v>13</v>
      </c>
      <c r="H194" s="150" t="s">
        <v>374</v>
      </c>
      <c r="I194" s="150" t="s">
        <v>374</v>
      </c>
      <c r="J194" s="151">
        <v>66</v>
      </c>
      <c r="K194" s="125" t="s">
        <v>457</v>
      </c>
      <c r="L194" s="134" t="s">
        <v>1056</v>
      </c>
      <c r="M194" s="134"/>
      <c r="N194" s="123">
        <v>0</v>
      </c>
      <c r="O194" s="187">
        <v>0</v>
      </c>
      <c r="P194" s="141">
        <v>0</v>
      </c>
      <c r="Q194" s="141">
        <v>0</v>
      </c>
      <c r="R194" s="123"/>
      <c r="S194" s="123"/>
      <c r="T194" s="123"/>
      <c r="U194" s="123"/>
      <c r="V194" s="137">
        <v>4</v>
      </c>
      <c r="W194" s="137">
        <f>Table4[[#This Row],[No. of Component Carriers (LTE)]]+Table4[[#This Row],[No. of Component Carriers (NR)]]</f>
        <v>5</v>
      </c>
      <c r="X194" s="137">
        <v>4</v>
      </c>
      <c r="Y194" s="137">
        <v>1</v>
      </c>
      <c r="Z194" s="132" t="s">
        <v>374</v>
      </c>
      <c r="AA194" s="134" t="s">
        <v>476</v>
      </c>
      <c r="AB194" s="125">
        <v>3</v>
      </c>
      <c r="AC194" s="134" t="s">
        <v>741</v>
      </c>
      <c r="AD194" s="148"/>
      <c r="AE194" s="134" t="s">
        <v>1124</v>
      </c>
    </row>
    <row r="195" spans="1:31" s="57" customFormat="1">
      <c r="A195" s="140">
        <f t="shared" si="2"/>
        <v>193</v>
      </c>
      <c r="B195" s="122" t="s">
        <v>316</v>
      </c>
      <c r="C195" s="122" t="s">
        <v>922</v>
      </c>
      <c r="D195" s="134">
        <v>2</v>
      </c>
      <c r="E195" s="134"/>
      <c r="F195" s="150">
        <v>14</v>
      </c>
      <c r="G195" s="150">
        <v>30</v>
      </c>
      <c r="H195" s="150">
        <v>66</v>
      </c>
      <c r="I195" s="150">
        <v>66</v>
      </c>
      <c r="J195" s="152">
        <v>2</v>
      </c>
      <c r="K195" s="125" t="s">
        <v>683</v>
      </c>
      <c r="L195" s="134" t="s">
        <v>1058</v>
      </c>
      <c r="M195" s="134"/>
      <c r="N195" s="123">
        <v>0</v>
      </c>
      <c r="O195" s="145">
        <v>0</v>
      </c>
      <c r="P195" s="139">
        <v>0</v>
      </c>
      <c r="Q195" s="141">
        <v>0</v>
      </c>
      <c r="R195" s="123"/>
      <c r="S195" s="123"/>
      <c r="T195" s="123"/>
      <c r="U195" s="123"/>
      <c r="V195" s="137">
        <v>4</v>
      </c>
      <c r="W195" s="137">
        <f>Table4[[#This Row],[No. of Component Carriers (LTE)]]+Table4[[#This Row],[No. of Component Carriers (NR)]]</f>
        <v>5</v>
      </c>
      <c r="X195" s="137">
        <v>4</v>
      </c>
      <c r="Y195" s="137">
        <v>1</v>
      </c>
      <c r="Z195" s="132" t="s">
        <v>374</v>
      </c>
      <c r="AA195" s="134" t="s">
        <v>483</v>
      </c>
      <c r="AB195" s="125">
        <v>2</v>
      </c>
      <c r="AC195" s="134" t="s">
        <v>923</v>
      </c>
      <c r="AD195" s="134"/>
      <c r="AE195" s="134" t="s">
        <v>1124</v>
      </c>
    </row>
    <row r="196" spans="1:31" s="57" customFormat="1">
      <c r="A196" s="140">
        <f t="shared" si="2"/>
        <v>194</v>
      </c>
      <c r="B196" s="122" t="s">
        <v>316</v>
      </c>
      <c r="C196" s="122" t="s">
        <v>824</v>
      </c>
      <c r="D196" s="134">
        <v>2</v>
      </c>
      <c r="E196" s="122"/>
      <c r="F196" s="152">
        <v>2</v>
      </c>
      <c r="G196" s="152">
        <v>7</v>
      </c>
      <c r="H196" s="152">
        <v>7</v>
      </c>
      <c r="I196" s="150">
        <v>66</v>
      </c>
      <c r="J196" s="151">
        <v>77</v>
      </c>
      <c r="K196" s="125" t="s">
        <v>683</v>
      </c>
      <c r="L196" s="134" t="s">
        <v>1056</v>
      </c>
      <c r="M196" s="134"/>
      <c r="N196" s="123">
        <v>0</v>
      </c>
      <c r="O196" s="145">
        <v>0</v>
      </c>
      <c r="P196" s="139">
        <v>0</v>
      </c>
      <c r="Q196" s="141">
        <v>0</v>
      </c>
      <c r="R196" s="123"/>
      <c r="S196" s="123"/>
      <c r="T196" s="123"/>
      <c r="U196" s="123"/>
      <c r="V196" s="137">
        <v>4</v>
      </c>
      <c r="W196" s="137">
        <f>Table4[[#This Row],[No. of Component Carriers (LTE)]]+Table4[[#This Row],[No. of Component Carriers (NR)]]</f>
        <v>6</v>
      </c>
      <c r="X196" s="137">
        <v>4</v>
      </c>
      <c r="Y196" s="137">
        <v>2</v>
      </c>
      <c r="Z196" s="132" t="s">
        <v>464</v>
      </c>
      <c r="AA196" s="134" t="s">
        <v>476</v>
      </c>
      <c r="AB196" s="125">
        <v>1</v>
      </c>
      <c r="AC196" s="134" t="s">
        <v>885</v>
      </c>
      <c r="AD196" s="148"/>
      <c r="AE196" s="134" t="s">
        <v>1124</v>
      </c>
    </row>
    <row r="197" spans="1:31" s="57" customFormat="1">
      <c r="A197" s="140">
        <f t="shared" ref="A197:A260" si="3">A196+1</f>
        <v>195</v>
      </c>
      <c r="B197" s="122" t="s">
        <v>316</v>
      </c>
      <c r="C197" s="122" t="s">
        <v>798</v>
      </c>
      <c r="D197" s="134">
        <v>2</v>
      </c>
      <c r="E197" s="122"/>
      <c r="F197" s="152">
        <v>2</v>
      </c>
      <c r="G197" s="152">
        <v>7</v>
      </c>
      <c r="H197" s="152">
        <v>7</v>
      </c>
      <c r="I197" s="150">
        <v>66</v>
      </c>
      <c r="J197" s="151">
        <v>78</v>
      </c>
      <c r="K197" s="125" t="s">
        <v>457</v>
      </c>
      <c r="L197" s="134" t="s">
        <v>1056</v>
      </c>
      <c r="M197" s="134"/>
      <c r="N197" s="123">
        <v>0</v>
      </c>
      <c r="O197" s="187">
        <v>0</v>
      </c>
      <c r="P197" s="141">
        <v>0</v>
      </c>
      <c r="Q197" s="141">
        <v>0</v>
      </c>
      <c r="R197" s="123"/>
      <c r="S197" s="123"/>
      <c r="T197" s="123"/>
      <c r="U197" s="123"/>
      <c r="V197" s="137">
        <v>4</v>
      </c>
      <c r="W197" s="137">
        <f>Table4[[#This Row],[No. of Component Carriers (LTE)]]+Table4[[#This Row],[No. of Component Carriers (NR)]]</f>
        <v>6</v>
      </c>
      <c r="X197" s="137">
        <v>4</v>
      </c>
      <c r="Y197" s="137">
        <v>2</v>
      </c>
      <c r="Z197" s="132" t="s">
        <v>464</v>
      </c>
      <c r="AA197" s="134" t="s">
        <v>476</v>
      </c>
      <c r="AB197" s="125">
        <v>1</v>
      </c>
      <c r="AC197" s="134" t="s">
        <v>885</v>
      </c>
      <c r="AD197" s="148"/>
      <c r="AE197" s="134" t="s">
        <v>1124</v>
      </c>
    </row>
    <row r="198" spans="1:31" s="57" customFormat="1">
      <c r="A198" s="140">
        <f t="shared" si="3"/>
        <v>196</v>
      </c>
      <c r="B198" s="122" t="s">
        <v>316</v>
      </c>
      <c r="C198" s="122" t="s">
        <v>825</v>
      </c>
      <c r="D198" s="134">
        <v>2</v>
      </c>
      <c r="E198" s="122"/>
      <c r="F198" s="152">
        <v>2</v>
      </c>
      <c r="G198" s="152">
        <v>7</v>
      </c>
      <c r="H198" s="150">
        <v>66</v>
      </c>
      <c r="I198" s="150" t="s">
        <v>374</v>
      </c>
      <c r="J198" s="151">
        <v>77</v>
      </c>
      <c r="K198" s="125" t="s">
        <v>683</v>
      </c>
      <c r="L198" s="134" t="s">
        <v>1056</v>
      </c>
      <c r="M198" s="134"/>
      <c r="N198" s="123">
        <v>0</v>
      </c>
      <c r="O198" s="145">
        <v>0</v>
      </c>
      <c r="P198" s="139">
        <v>0</v>
      </c>
      <c r="Q198" s="141">
        <v>0</v>
      </c>
      <c r="R198" s="123"/>
      <c r="S198" s="123"/>
      <c r="T198" s="123"/>
      <c r="U198" s="123"/>
      <c r="V198" s="137">
        <v>4</v>
      </c>
      <c r="W198" s="137">
        <f>Table4[[#This Row],[No. of Component Carriers (LTE)]]+Table4[[#This Row],[No. of Component Carriers (NR)]]</f>
        <v>6</v>
      </c>
      <c r="X198" s="137">
        <v>4</v>
      </c>
      <c r="Y198" s="137">
        <v>2</v>
      </c>
      <c r="Z198" s="132" t="s">
        <v>464</v>
      </c>
      <c r="AA198" s="134" t="s">
        <v>476</v>
      </c>
      <c r="AB198" s="125">
        <v>3</v>
      </c>
      <c r="AC198" s="134" t="s">
        <v>885</v>
      </c>
      <c r="AD198" s="148"/>
      <c r="AE198" s="134" t="s">
        <v>1124</v>
      </c>
    </row>
    <row r="199" spans="1:31" s="57" customFormat="1">
      <c r="A199" s="140">
        <f t="shared" si="3"/>
        <v>197</v>
      </c>
      <c r="B199" s="122" t="s">
        <v>316</v>
      </c>
      <c r="C199" s="122" t="s">
        <v>799</v>
      </c>
      <c r="D199" s="134">
        <v>2</v>
      </c>
      <c r="E199" s="122"/>
      <c r="F199" s="152">
        <v>2</v>
      </c>
      <c r="G199" s="152">
        <v>7</v>
      </c>
      <c r="H199" s="150">
        <v>66</v>
      </c>
      <c r="I199" s="150" t="s">
        <v>374</v>
      </c>
      <c r="J199" s="151">
        <v>78</v>
      </c>
      <c r="K199" s="125" t="s">
        <v>457</v>
      </c>
      <c r="L199" s="134" t="s">
        <v>1056</v>
      </c>
      <c r="M199" s="134"/>
      <c r="N199" s="123">
        <v>0</v>
      </c>
      <c r="O199" s="187">
        <v>0</v>
      </c>
      <c r="P199" s="141">
        <v>0</v>
      </c>
      <c r="Q199" s="141">
        <v>0</v>
      </c>
      <c r="R199" s="123"/>
      <c r="S199" s="123"/>
      <c r="T199" s="123"/>
      <c r="U199" s="123"/>
      <c r="V199" s="137">
        <v>4</v>
      </c>
      <c r="W199" s="137">
        <f>Table4[[#This Row],[No. of Component Carriers (LTE)]]+Table4[[#This Row],[No. of Component Carriers (NR)]]</f>
        <v>6</v>
      </c>
      <c r="X199" s="137">
        <v>4</v>
      </c>
      <c r="Y199" s="137">
        <v>2</v>
      </c>
      <c r="Z199" s="132" t="s">
        <v>464</v>
      </c>
      <c r="AA199" s="134" t="s">
        <v>476</v>
      </c>
      <c r="AB199" s="125">
        <v>2</v>
      </c>
      <c r="AC199" s="134" t="s">
        <v>885</v>
      </c>
      <c r="AD199" s="148"/>
      <c r="AE199" s="134" t="s">
        <v>1124</v>
      </c>
    </row>
    <row r="200" spans="1:31" s="57" customFormat="1">
      <c r="A200" s="140">
        <f t="shared" si="3"/>
        <v>198</v>
      </c>
      <c r="B200" s="122" t="s">
        <v>316</v>
      </c>
      <c r="C200" s="122" t="s">
        <v>1016</v>
      </c>
      <c r="D200" s="134">
        <v>1</v>
      </c>
      <c r="E200" s="134"/>
      <c r="F200" s="152">
        <v>2</v>
      </c>
      <c r="G200" s="152">
        <v>7</v>
      </c>
      <c r="H200" s="152">
        <v>7</v>
      </c>
      <c r="I200" s="150">
        <v>29</v>
      </c>
      <c r="J200" s="151">
        <v>78</v>
      </c>
      <c r="K200" s="125" t="s">
        <v>683</v>
      </c>
      <c r="L200" s="134" t="s">
        <v>1056</v>
      </c>
      <c r="M200" s="134"/>
      <c r="N200" s="148"/>
      <c r="O200" s="148"/>
      <c r="P200" s="148"/>
      <c r="Q200" s="141"/>
      <c r="R200" s="123"/>
      <c r="S200" s="123"/>
      <c r="T200" s="123"/>
      <c r="U200" s="123"/>
      <c r="V200" s="137">
        <v>5</v>
      </c>
      <c r="W200" s="137">
        <f>Table4[[#This Row],[No. of Component Carriers (LTE)]]+Table4[[#This Row],[No. of Component Carriers (NR)]]</f>
        <v>5</v>
      </c>
      <c r="X200" s="137">
        <v>4</v>
      </c>
      <c r="Y200" s="137">
        <v>1</v>
      </c>
      <c r="Z200" s="132" t="s">
        <v>374</v>
      </c>
      <c r="AA200" s="134" t="s">
        <v>476</v>
      </c>
      <c r="AB200" s="125">
        <v>3</v>
      </c>
      <c r="AC200" s="134" t="s">
        <v>741</v>
      </c>
      <c r="AD200" s="148"/>
      <c r="AE200" s="134" t="s">
        <v>1124</v>
      </c>
    </row>
    <row r="201" spans="1:31" s="57" customFormat="1">
      <c r="A201" s="140">
        <f t="shared" si="3"/>
        <v>199</v>
      </c>
      <c r="B201" s="122" t="s">
        <v>316</v>
      </c>
      <c r="C201" s="122" t="s">
        <v>785</v>
      </c>
      <c r="D201" s="134">
        <v>3</v>
      </c>
      <c r="E201" s="134"/>
      <c r="F201" s="152">
        <v>2</v>
      </c>
      <c r="G201" s="152">
        <v>7</v>
      </c>
      <c r="H201" s="150">
        <v>13</v>
      </c>
      <c r="I201" s="150">
        <v>66</v>
      </c>
      <c r="J201" s="151">
        <v>66</v>
      </c>
      <c r="K201" s="125" t="s">
        <v>457</v>
      </c>
      <c r="L201" s="134" t="s">
        <v>1056</v>
      </c>
      <c r="M201" s="134"/>
      <c r="N201" s="123">
        <v>0</v>
      </c>
      <c r="O201" s="187">
        <v>0</v>
      </c>
      <c r="P201" s="141">
        <v>0</v>
      </c>
      <c r="Q201" s="141">
        <v>0</v>
      </c>
      <c r="R201" s="123"/>
      <c r="S201" s="123"/>
      <c r="T201" s="123"/>
      <c r="U201" s="123"/>
      <c r="V201" s="137">
        <v>5</v>
      </c>
      <c r="W201" s="137">
        <f>Table4[[#This Row],[No. of Component Carriers (LTE)]]+Table4[[#This Row],[No. of Component Carriers (NR)]]</f>
        <v>5</v>
      </c>
      <c r="X201" s="137">
        <v>4</v>
      </c>
      <c r="Y201" s="137">
        <v>1</v>
      </c>
      <c r="Z201" s="132" t="s">
        <v>374</v>
      </c>
      <c r="AA201" s="134" t="s">
        <v>476</v>
      </c>
      <c r="AB201" s="125">
        <v>3</v>
      </c>
      <c r="AC201" s="134" t="s">
        <v>741</v>
      </c>
      <c r="AD201" s="148"/>
      <c r="AE201" s="134" t="s">
        <v>1124</v>
      </c>
    </row>
    <row r="202" spans="1:31" s="57" customFormat="1">
      <c r="A202" s="140">
        <f t="shared" si="3"/>
        <v>200</v>
      </c>
      <c r="B202" s="122" t="s">
        <v>316</v>
      </c>
      <c r="C202" s="122" t="s">
        <v>1051</v>
      </c>
      <c r="D202" s="134">
        <v>2</v>
      </c>
      <c r="E202" s="134"/>
      <c r="F202" s="152">
        <v>5</v>
      </c>
      <c r="G202" s="152">
        <v>7</v>
      </c>
      <c r="H202" s="152">
        <v>7</v>
      </c>
      <c r="I202" s="150">
        <v>66</v>
      </c>
      <c r="J202" s="151">
        <v>66</v>
      </c>
      <c r="K202" s="125" t="s">
        <v>886</v>
      </c>
      <c r="L202" s="134" t="s">
        <v>1056</v>
      </c>
      <c r="M202" s="134"/>
      <c r="N202" s="123">
        <v>0</v>
      </c>
      <c r="O202" s="145">
        <v>0</v>
      </c>
      <c r="P202" s="139">
        <v>0</v>
      </c>
      <c r="Q202" s="141"/>
      <c r="R202" s="123"/>
      <c r="S202" s="123"/>
      <c r="T202" s="123"/>
      <c r="U202" s="123"/>
      <c r="V202" s="137">
        <v>5</v>
      </c>
      <c r="W202" s="137">
        <f>Table4[[#This Row],[No. of Component Carriers (LTE)]]+Table4[[#This Row],[No. of Component Carriers (NR)]]</f>
        <v>5</v>
      </c>
      <c r="X202" s="137">
        <v>4</v>
      </c>
      <c r="Y202" s="137">
        <v>1</v>
      </c>
      <c r="Z202" s="132" t="s">
        <v>374</v>
      </c>
      <c r="AA202" s="134" t="s">
        <v>476</v>
      </c>
      <c r="AB202" s="125">
        <v>2</v>
      </c>
      <c r="AC202" s="134" t="s">
        <v>741</v>
      </c>
      <c r="AD202" s="148"/>
      <c r="AE202" s="134" t="s">
        <v>1124</v>
      </c>
    </row>
    <row r="203" spans="1:31" s="57" customFormat="1">
      <c r="A203" s="140">
        <f t="shared" si="3"/>
        <v>201</v>
      </c>
      <c r="B203" s="122" t="s">
        <v>316</v>
      </c>
      <c r="C203" s="122" t="s">
        <v>794</v>
      </c>
      <c r="D203" s="134">
        <v>3</v>
      </c>
      <c r="E203" s="134"/>
      <c r="F203" s="152">
        <v>2</v>
      </c>
      <c r="G203" s="152">
        <v>7</v>
      </c>
      <c r="H203" s="150">
        <v>13</v>
      </c>
      <c r="I203" s="150">
        <v>66</v>
      </c>
      <c r="J203" s="151">
        <v>66</v>
      </c>
      <c r="K203" s="125" t="s">
        <v>457</v>
      </c>
      <c r="L203" s="134" t="s">
        <v>1056</v>
      </c>
      <c r="M203" s="134"/>
      <c r="N203" s="123">
        <v>0</v>
      </c>
      <c r="O203" s="187">
        <v>0</v>
      </c>
      <c r="P203" s="141">
        <v>0</v>
      </c>
      <c r="Q203" s="141">
        <v>0</v>
      </c>
      <c r="R203" s="123"/>
      <c r="S203" s="123"/>
      <c r="T203" s="123"/>
      <c r="U203" s="123"/>
      <c r="V203" s="137">
        <v>5</v>
      </c>
      <c r="W203" s="137">
        <f>Table4[[#This Row],[No. of Component Carriers (LTE)]]+Table4[[#This Row],[No. of Component Carriers (NR)]]</f>
        <v>6</v>
      </c>
      <c r="X203" s="137">
        <v>5</v>
      </c>
      <c r="Y203" s="137">
        <v>1</v>
      </c>
      <c r="Z203" s="132" t="s">
        <v>374</v>
      </c>
      <c r="AA203" s="134" t="s">
        <v>476</v>
      </c>
      <c r="AB203" s="125">
        <v>3</v>
      </c>
      <c r="AC203" s="134" t="s">
        <v>877</v>
      </c>
      <c r="AD203" s="148"/>
      <c r="AE203" s="134" t="s">
        <v>1124</v>
      </c>
    </row>
    <row r="204" spans="1:31" s="57" customFormat="1">
      <c r="A204" s="140">
        <f t="shared" si="3"/>
        <v>202</v>
      </c>
      <c r="B204" s="122" t="s">
        <v>317</v>
      </c>
      <c r="C204" s="122" t="s">
        <v>397</v>
      </c>
      <c r="D204" s="134">
        <v>0</v>
      </c>
      <c r="E204" s="134" t="s">
        <v>580</v>
      </c>
      <c r="F204" s="152">
        <v>2</v>
      </c>
      <c r="G204" s="151" t="s">
        <v>374</v>
      </c>
      <c r="H204" s="150" t="s">
        <v>374</v>
      </c>
      <c r="I204" s="150" t="s">
        <v>374</v>
      </c>
      <c r="J204" s="151">
        <v>257</v>
      </c>
      <c r="K204" s="125" t="s">
        <v>455</v>
      </c>
      <c r="L204" s="134" t="s">
        <v>1057</v>
      </c>
      <c r="M204" s="134" t="s">
        <v>674</v>
      </c>
      <c r="N204" s="123"/>
      <c r="O204" s="134"/>
      <c r="P204" s="134"/>
      <c r="Q204" s="134"/>
      <c r="R204" s="134"/>
      <c r="S204" s="134"/>
      <c r="T204" s="134"/>
      <c r="U204" s="134"/>
      <c r="V204" s="137">
        <v>2</v>
      </c>
      <c r="W204" s="137">
        <f>Table4[[#This Row],[No. of Component Carriers (LTE)]]+Table4[[#This Row],[No. of Component Carriers (NR)]]</f>
        <v>2</v>
      </c>
      <c r="X204" s="137">
        <v>1</v>
      </c>
      <c r="Y204" s="137">
        <v>1</v>
      </c>
      <c r="Z204" s="132" t="s">
        <v>374</v>
      </c>
      <c r="AA204" s="134"/>
      <c r="AB204" s="125"/>
      <c r="AC204" s="135" t="s">
        <v>647</v>
      </c>
      <c r="AD204" s="134"/>
      <c r="AE204" s="134"/>
    </row>
    <row r="205" spans="1:31" s="57" customFormat="1">
      <c r="A205" s="140">
        <f t="shared" si="3"/>
        <v>203</v>
      </c>
      <c r="B205" s="122" t="s">
        <v>317</v>
      </c>
      <c r="C205" s="122" t="s">
        <v>398</v>
      </c>
      <c r="D205" s="134">
        <v>0</v>
      </c>
      <c r="E205" s="134" t="s">
        <v>580</v>
      </c>
      <c r="F205" s="152">
        <v>2</v>
      </c>
      <c r="G205" s="151" t="s">
        <v>374</v>
      </c>
      <c r="H205" s="150" t="s">
        <v>374</v>
      </c>
      <c r="I205" s="150" t="s">
        <v>374</v>
      </c>
      <c r="J205" s="151">
        <v>260</v>
      </c>
      <c r="K205" s="125" t="s">
        <v>455</v>
      </c>
      <c r="L205" s="134" t="s">
        <v>1057</v>
      </c>
      <c r="M205" s="134" t="s">
        <v>674</v>
      </c>
      <c r="N205" s="123"/>
      <c r="O205" s="134"/>
      <c r="P205" s="134"/>
      <c r="Q205" s="134"/>
      <c r="R205" s="134"/>
      <c r="S205" s="134"/>
      <c r="T205" s="134"/>
      <c r="U205" s="134"/>
      <c r="V205" s="137">
        <v>2</v>
      </c>
      <c r="W205" s="137">
        <f>Table4[[#This Row],[No. of Component Carriers (LTE)]]+Table4[[#This Row],[No. of Component Carriers (NR)]]</f>
        <v>2</v>
      </c>
      <c r="X205" s="137">
        <v>1</v>
      </c>
      <c r="Y205" s="137">
        <v>1</v>
      </c>
      <c r="Z205" s="132" t="s">
        <v>374</v>
      </c>
      <c r="AA205" s="134" t="s">
        <v>562</v>
      </c>
      <c r="AB205" s="125" t="s">
        <v>484</v>
      </c>
      <c r="AC205" s="135" t="s">
        <v>647</v>
      </c>
      <c r="AD205" s="134"/>
      <c r="AE205" s="134"/>
    </row>
    <row r="206" spans="1:31" s="57" customFormat="1">
      <c r="A206" s="140">
        <f t="shared" si="3"/>
        <v>204</v>
      </c>
      <c r="B206" s="122" t="s">
        <v>317</v>
      </c>
      <c r="C206" s="122" t="s">
        <v>497</v>
      </c>
      <c r="D206" s="134">
        <v>0</v>
      </c>
      <c r="E206" s="134" t="s">
        <v>580</v>
      </c>
      <c r="F206" s="152">
        <v>2</v>
      </c>
      <c r="G206" s="151" t="s">
        <v>374</v>
      </c>
      <c r="H206" s="150" t="s">
        <v>374</v>
      </c>
      <c r="I206" s="150" t="s">
        <v>374</v>
      </c>
      <c r="J206" s="151">
        <v>261</v>
      </c>
      <c r="K206" s="125" t="s">
        <v>457</v>
      </c>
      <c r="L206" s="134" t="s">
        <v>1058</v>
      </c>
      <c r="M206" s="134"/>
      <c r="N206" s="144">
        <v>0</v>
      </c>
      <c r="O206" s="187">
        <v>0</v>
      </c>
      <c r="P206" s="141">
        <v>0</v>
      </c>
      <c r="Q206" s="123">
        <v>0</v>
      </c>
      <c r="R206" s="123">
        <v>0</v>
      </c>
      <c r="S206" s="123">
        <v>0</v>
      </c>
      <c r="T206" s="123">
        <v>0</v>
      </c>
      <c r="U206" s="123">
        <v>0</v>
      </c>
      <c r="V206" s="137">
        <v>2</v>
      </c>
      <c r="W206" s="137">
        <f>Table4[[#This Row],[No. of Component Carriers (LTE)]]+Table4[[#This Row],[No. of Component Carriers (NR)]]</f>
        <v>2</v>
      </c>
      <c r="X206" s="137">
        <v>1</v>
      </c>
      <c r="Y206" s="137">
        <v>1</v>
      </c>
      <c r="Z206" s="132" t="s">
        <v>374</v>
      </c>
      <c r="AA206" s="134" t="s">
        <v>563</v>
      </c>
      <c r="AB206" s="125">
        <v>1</v>
      </c>
      <c r="AC206" s="135" t="s">
        <v>647</v>
      </c>
      <c r="AD206" s="148"/>
      <c r="AE206" s="134"/>
    </row>
    <row r="207" spans="1:31" s="57" customFormat="1">
      <c r="A207" s="140">
        <f t="shared" si="3"/>
        <v>205</v>
      </c>
      <c r="B207" s="122" t="s">
        <v>317</v>
      </c>
      <c r="C207" s="122" t="s">
        <v>404</v>
      </c>
      <c r="D207" s="134">
        <v>0</v>
      </c>
      <c r="E207" s="134" t="s">
        <v>580</v>
      </c>
      <c r="F207" s="152">
        <v>5</v>
      </c>
      <c r="G207" s="150" t="s">
        <v>374</v>
      </c>
      <c r="H207" s="150" t="s">
        <v>374</v>
      </c>
      <c r="I207" s="150" t="s">
        <v>374</v>
      </c>
      <c r="J207" s="151">
        <v>257</v>
      </c>
      <c r="K207" s="125" t="s">
        <v>455</v>
      </c>
      <c r="L207" s="134" t="s">
        <v>1057</v>
      </c>
      <c r="M207" s="134" t="s">
        <v>674</v>
      </c>
      <c r="N207" s="123"/>
      <c r="O207" s="134"/>
      <c r="P207" s="134"/>
      <c r="Q207" s="134"/>
      <c r="R207" s="134"/>
      <c r="S207" s="134"/>
      <c r="T207" s="134"/>
      <c r="U207" s="134"/>
      <c r="V207" s="137">
        <v>2</v>
      </c>
      <c r="W207" s="137">
        <f>Table4[[#This Row],[No. of Component Carriers (LTE)]]+Table4[[#This Row],[No. of Component Carriers (NR)]]</f>
        <v>2</v>
      </c>
      <c r="X207" s="137">
        <v>1</v>
      </c>
      <c r="Y207" s="137">
        <v>1</v>
      </c>
      <c r="Z207" s="132" t="s">
        <v>374</v>
      </c>
      <c r="AA207" s="134"/>
      <c r="AB207" s="125"/>
      <c r="AC207" s="135" t="s">
        <v>647</v>
      </c>
      <c r="AD207" s="134"/>
      <c r="AE207" s="134"/>
    </row>
    <row r="208" spans="1:31" s="57" customFormat="1" ht="26.4">
      <c r="A208" s="140">
        <f t="shared" si="3"/>
        <v>206</v>
      </c>
      <c r="B208" s="122" t="s">
        <v>317</v>
      </c>
      <c r="C208" s="122" t="s">
        <v>405</v>
      </c>
      <c r="D208" s="134">
        <v>0</v>
      </c>
      <c r="E208" s="134" t="s">
        <v>580</v>
      </c>
      <c r="F208" s="152">
        <v>5</v>
      </c>
      <c r="G208" s="150" t="s">
        <v>374</v>
      </c>
      <c r="H208" s="150" t="s">
        <v>374</v>
      </c>
      <c r="I208" s="150" t="s">
        <v>374</v>
      </c>
      <c r="J208" s="151">
        <v>260</v>
      </c>
      <c r="K208" s="125" t="s">
        <v>455</v>
      </c>
      <c r="L208" s="134" t="s">
        <v>1058</v>
      </c>
      <c r="M208" s="134"/>
      <c r="N208" s="123">
        <v>0.14000000000000001</v>
      </c>
      <c r="O208" s="123">
        <v>0.14000000000000001</v>
      </c>
      <c r="P208" s="123">
        <v>0.13333333333333333</v>
      </c>
      <c r="Q208" s="123">
        <v>0.13</v>
      </c>
      <c r="R208" s="123">
        <v>0.13</v>
      </c>
      <c r="S208" s="123">
        <v>0.13</v>
      </c>
      <c r="T208" s="123">
        <v>0.11</v>
      </c>
      <c r="U208" s="123">
        <v>0.11</v>
      </c>
      <c r="V208" s="137">
        <v>2</v>
      </c>
      <c r="W208" s="137">
        <f>Table4[[#This Row],[No. of Component Carriers (LTE)]]+Table4[[#This Row],[No. of Component Carriers (NR)]]</f>
        <v>2</v>
      </c>
      <c r="X208" s="137">
        <v>1</v>
      </c>
      <c r="Y208" s="137">
        <v>1</v>
      </c>
      <c r="Z208" s="132" t="s">
        <v>374</v>
      </c>
      <c r="AA208" s="134" t="s">
        <v>481</v>
      </c>
      <c r="AB208" s="125" t="s">
        <v>484</v>
      </c>
      <c r="AC208" s="135" t="s">
        <v>647</v>
      </c>
      <c r="AD208" s="135" t="s">
        <v>1096</v>
      </c>
      <c r="AE208" s="134"/>
    </row>
    <row r="209" spans="1:31" s="57" customFormat="1">
      <c r="A209" s="140">
        <f t="shared" si="3"/>
        <v>207</v>
      </c>
      <c r="B209" s="122" t="s">
        <v>317</v>
      </c>
      <c r="C209" s="122" t="s">
        <v>406</v>
      </c>
      <c r="D209" s="134">
        <v>0</v>
      </c>
      <c r="E209" s="134" t="s">
        <v>580</v>
      </c>
      <c r="F209" s="152">
        <v>7</v>
      </c>
      <c r="G209" s="150" t="s">
        <v>374</v>
      </c>
      <c r="H209" s="150" t="s">
        <v>374</v>
      </c>
      <c r="I209" s="150" t="s">
        <v>374</v>
      </c>
      <c r="J209" s="151">
        <v>257</v>
      </c>
      <c r="K209" s="125" t="s">
        <v>455</v>
      </c>
      <c r="L209" s="134" t="s">
        <v>1057</v>
      </c>
      <c r="M209" s="134" t="s">
        <v>674</v>
      </c>
      <c r="N209" s="123"/>
      <c r="O209" s="134"/>
      <c r="P209" s="134"/>
      <c r="Q209" s="134"/>
      <c r="R209" s="134"/>
      <c r="S209" s="134"/>
      <c r="T209" s="134"/>
      <c r="U209" s="134"/>
      <c r="V209" s="137">
        <v>2</v>
      </c>
      <c r="W209" s="137">
        <f>Table4[[#This Row],[No. of Component Carriers (LTE)]]+Table4[[#This Row],[No. of Component Carriers (NR)]]</f>
        <v>2</v>
      </c>
      <c r="X209" s="137">
        <v>1</v>
      </c>
      <c r="Y209" s="137">
        <v>1</v>
      </c>
      <c r="Z209" s="132" t="s">
        <v>374</v>
      </c>
      <c r="AA209" s="134"/>
      <c r="AB209" s="125"/>
      <c r="AC209" s="135" t="s">
        <v>647</v>
      </c>
      <c r="AD209" s="134"/>
      <c r="AE209" s="134"/>
    </row>
    <row r="210" spans="1:31" s="57" customFormat="1">
      <c r="A210" s="140">
        <f t="shared" si="3"/>
        <v>208</v>
      </c>
      <c r="B210" s="122" t="s">
        <v>317</v>
      </c>
      <c r="C210" s="122" t="s">
        <v>408</v>
      </c>
      <c r="D210" s="134">
        <v>0</v>
      </c>
      <c r="E210" s="134" t="s">
        <v>580</v>
      </c>
      <c r="F210" s="151">
        <v>12</v>
      </c>
      <c r="G210" s="151" t="s">
        <v>374</v>
      </c>
      <c r="H210" s="150" t="s">
        <v>374</v>
      </c>
      <c r="I210" s="150" t="s">
        <v>374</v>
      </c>
      <c r="J210" s="151">
        <v>260</v>
      </c>
      <c r="K210" s="125" t="s">
        <v>455</v>
      </c>
      <c r="L210" s="134" t="s">
        <v>1057</v>
      </c>
      <c r="M210" s="134" t="s">
        <v>674</v>
      </c>
      <c r="N210" s="123"/>
      <c r="O210" s="134"/>
      <c r="P210" s="134"/>
      <c r="Q210" s="134"/>
      <c r="R210" s="134"/>
      <c r="S210" s="134"/>
      <c r="T210" s="134"/>
      <c r="U210" s="134"/>
      <c r="V210" s="137">
        <v>2</v>
      </c>
      <c r="W210" s="137">
        <f>Table4[[#This Row],[No. of Component Carriers (LTE)]]+Table4[[#This Row],[No. of Component Carriers (NR)]]</f>
        <v>2</v>
      </c>
      <c r="X210" s="137">
        <v>1</v>
      </c>
      <c r="Y210" s="137">
        <v>1</v>
      </c>
      <c r="Z210" s="132" t="s">
        <v>374</v>
      </c>
      <c r="AA210" s="134" t="s">
        <v>481</v>
      </c>
      <c r="AB210" s="125" t="s">
        <v>484</v>
      </c>
      <c r="AC210" s="135" t="s">
        <v>647</v>
      </c>
      <c r="AD210" s="134"/>
      <c r="AE210" s="134"/>
    </row>
    <row r="211" spans="1:31" s="57" customFormat="1">
      <c r="A211" s="140">
        <f t="shared" si="3"/>
        <v>209</v>
      </c>
      <c r="B211" s="178" t="s">
        <v>317</v>
      </c>
      <c r="C211" s="122" t="s">
        <v>986</v>
      </c>
      <c r="D211" s="134">
        <v>0</v>
      </c>
      <c r="E211" s="134" t="s">
        <v>580</v>
      </c>
      <c r="F211" s="151">
        <v>14</v>
      </c>
      <c r="G211" s="151" t="s">
        <v>374</v>
      </c>
      <c r="H211" s="151" t="s">
        <v>374</v>
      </c>
      <c r="I211" s="151" t="s">
        <v>374</v>
      </c>
      <c r="J211" s="151">
        <v>260</v>
      </c>
      <c r="K211" s="125" t="s">
        <v>457</v>
      </c>
      <c r="L211" s="134" t="s">
        <v>1057</v>
      </c>
      <c r="M211" s="134" t="s">
        <v>1043</v>
      </c>
      <c r="N211" s="144">
        <v>1</v>
      </c>
      <c r="O211" s="123">
        <v>0.91</v>
      </c>
      <c r="P211" s="141"/>
      <c r="Q211" s="123"/>
      <c r="R211" s="123"/>
      <c r="S211" s="123"/>
      <c r="T211" s="123"/>
      <c r="U211" s="123"/>
      <c r="V211" s="137">
        <v>2</v>
      </c>
      <c r="W211" s="137">
        <f>Table4[[#This Row],[No. of Component Carriers (LTE)]]+Table4[[#This Row],[No. of Component Carriers (NR)]]</f>
        <v>2</v>
      </c>
      <c r="X211" s="137">
        <v>1</v>
      </c>
      <c r="Y211" s="137">
        <v>1</v>
      </c>
      <c r="Z211" s="132" t="s">
        <v>395</v>
      </c>
      <c r="AA211" s="134" t="s">
        <v>987</v>
      </c>
      <c r="AB211" s="125"/>
      <c r="AC211" s="134" t="s">
        <v>647</v>
      </c>
      <c r="AD211" s="134"/>
      <c r="AE211" s="134"/>
    </row>
    <row r="212" spans="1:31" s="57" customFormat="1">
      <c r="A212" s="140">
        <f t="shared" si="3"/>
        <v>210</v>
      </c>
      <c r="B212" s="122" t="s">
        <v>317</v>
      </c>
      <c r="C212" s="122" t="s">
        <v>409</v>
      </c>
      <c r="D212" s="134">
        <v>0</v>
      </c>
      <c r="E212" s="134" t="s">
        <v>580</v>
      </c>
      <c r="F212" s="151">
        <v>30</v>
      </c>
      <c r="G212" s="151" t="s">
        <v>374</v>
      </c>
      <c r="H212" s="150" t="s">
        <v>374</v>
      </c>
      <c r="I212" s="150" t="s">
        <v>374</v>
      </c>
      <c r="J212" s="151">
        <v>260</v>
      </c>
      <c r="K212" s="125" t="s">
        <v>455</v>
      </c>
      <c r="L212" s="134" t="s">
        <v>1057</v>
      </c>
      <c r="M212" s="134" t="s">
        <v>674</v>
      </c>
      <c r="N212" s="123"/>
      <c r="O212" s="134"/>
      <c r="P212" s="134"/>
      <c r="Q212" s="134"/>
      <c r="R212" s="134"/>
      <c r="S212" s="134"/>
      <c r="T212" s="134"/>
      <c r="U212" s="134"/>
      <c r="V212" s="137">
        <v>2</v>
      </c>
      <c r="W212" s="137">
        <f>Table4[[#This Row],[No. of Component Carriers (LTE)]]+Table4[[#This Row],[No. of Component Carriers (NR)]]</f>
        <v>2</v>
      </c>
      <c r="X212" s="137">
        <v>1</v>
      </c>
      <c r="Y212" s="137">
        <v>1</v>
      </c>
      <c r="Z212" s="132" t="s">
        <v>374</v>
      </c>
      <c r="AA212" s="134" t="s">
        <v>481</v>
      </c>
      <c r="AB212" s="125" t="s">
        <v>484</v>
      </c>
      <c r="AC212" s="135" t="s">
        <v>647</v>
      </c>
      <c r="AD212" s="134"/>
      <c r="AE212" s="134"/>
    </row>
    <row r="213" spans="1:31" s="57" customFormat="1" ht="26.4">
      <c r="A213" s="140">
        <f t="shared" si="3"/>
        <v>211</v>
      </c>
      <c r="B213" s="122" t="s">
        <v>317</v>
      </c>
      <c r="C213" s="122" t="s">
        <v>412</v>
      </c>
      <c r="D213" s="134">
        <v>0</v>
      </c>
      <c r="E213" s="134" t="s">
        <v>580</v>
      </c>
      <c r="F213" s="151">
        <v>66</v>
      </c>
      <c r="G213" s="151" t="s">
        <v>374</v>
      </c>
      <c r="H213" s="150" t="s">
        <v>374</v>
      </c>
      <c r="I213" s="150" t="s">
        <v>374</v>
      </c>
      <c r="J213" s="151">
        <v>260</v>
      </c>
      <c r="K213" s="125" t="s">
        <v>455</v>
      </c>
      <c r="L213" s="134" t="s">
        <v>1058</v>
      </c>
      <c r="M213" s="134"/>
      <c r="N213" s="123">
        <v>0.14000000000000001</v>
      </c>
      <c r="O213" s="123">
        <v>0.14000000000000001</v>
      </c>
      <c r="P213" s="123">
        <v>0.13333333333333333</v>
      </c>
      <c r="Q213" s="123">
        <v>0.13</v>
      </c>
      <c r="R213" s="123">
        <v>0.13</v>
      </c>
      <c r="S213" s="123">
        <v>0.13</v>
      </c>
      <c r="T213" s="123">
        <v>0.11</v>
      </c>
      <c r="U213" s="123">
        <v>0.11</v>
      </c>
      <c r="V213" s="137">
        <v>2</v>
      </c>
      <c r="W213" s="137">
        <f>Table4[[#This Row],[No. of Component Carriers (LTE)]]+Table4[[#This Row],[No. of Component Carriers (NR)]]</f>
        <v>2</v>
      </c>
      <c r="X213" s="137">
        <v>1</v>
      </c>
      <c r="Y213" s="137">
        <v>1</v>
      </c>
      <c r="Z213" s="132" t="s">
        <v>374</v>
      </c>
      <c r="AA213" s="134" t="s">
        <v>560</v>
      </c>
      <c r="AB213" s="125" t="s">
        <v>484</v>
      </c>
      <c r="AC213" s="135" t="s">
        <v>647</v>
      </c>
      <c r="AD213" s="135" t="s">
        <v>1096</v>
      </c>
      <c r="AE213" s="134"/>
    </row>
    <row r="214" spans="1:31" s="57" customFormat="1">
      <c r="A214" s="140">
        <f t="shared" si="3"/>
        <v>212</v>
      </c>
      <c r="B214" s="122" t="s">
        <v>317</v>
      </c>
      <c r="C214" s="122" t="s">
        <v>422</v>
      </c>
      <c r="D214" s="134">
        <v>0</v>
      </c>
      <c r="E214" s="134" t="s">
        <v>580</v>
      </c>
      <c r="F214" s="151">
        <v>66</v>
      </c>
      <c r="G214" s="151" t="s">
        <v>374</v>
      </c>
      <c r="H214" s="150" t="s">
        <v>374</v>
      </c>
      <c r="I214" s="150" t="s">
        <v>374</v>
      </c>
      <c r="J214" s="151">
        <v>261</v>
      </c>
      <c r="K214" s="125" t="s">
        <v>455</v>
      </c>
      <c r="L214" s="134" t="s">
        <v>1058</v>
      </c>
      <c r="M214" s="134"/>
      <c r="N214" s="123">
        <v>0.14000000000000001</v>
      </c>
      <c r="O214" s="123">
        <v>0.14000000000000001</v>
      </c>
      <c r="P214" s="123">
        <v>0.13333333333333333</v>
      </c>
      <c r="Q214" s="123">
        <v>0.13</v>
      </c>
      <c r="R214" s="123">
        <v>0.13</v>
      </c>
      <c r="S214" s="123">
        <v>0.13</v>
      </c>
      <c r="T214" s="123">
        <v>0.11</v>
      </c>
      <c r="U214" s="123">
        <v>0.11</v>
      </c>
      <c r="V214" s="137">
        <v>2</v>
      </c>
      <c r="W214" s="137">
        <f>Table4[[#This Row],[No. of Component Carriers (LTE)]]+Table4[[#This Row],[No. of Component Carriers (NR)]]</f>
        <v>2</v>
      </c>
      <c r="X214" s="137">
        <v>1</v>
      </c>
      <c r="Y214" s="137">
        <v>1</v>
      </c>
      <c r="Z214" s="132" t="s">
        <v>374</v>
      </c>
      <c r="AA214" s="134" t="s">
        <v>563</v>
      </c>
      <c r="AB214" s="125">
        <v>1</v>
      </c>
      <c r="AC214" s="135" t="s">
        <v>647</v>
      </c>
      <c r="AD214" s="134"/>
      <c r="AE214" s="134"/>
    </row>
    <row r="215" spans="1:31" s="57" customFormat="1" ht="26.4">
      <c r="A215" s="140">
        <f t="shared" si="3"/>
        <v>213</v>
      </c>
      <c r="B215" s="122" t="s">
        <v>317</v>
      </c>
      <c r="C215" s="122" t="s">
        <v>400</v>
      </c>
      <c r="D215" s="134">
        <v>0</v>
      </c>
      <c r="E215" s="134" t="s">
        <v>580</v>
      </c>
      <c r="F215" s="152">
        <v>2</v>
      </c>
      <c r="G215" s="151" t="s">
        <v>374</v>
      </c>
      <c r="H215" s="150" t="s">
        <v>374</v>
      </c>
      <c r="I215" s="150" t="s">
        <v>374</v>
      </c>
      <c r="J215" s="151">
        <v>260</v>
      </c>
      <c r="K215" s="125" t="s">
        <v>455</v>
      </c>
      <c r="L215" s="134" t="s">
        <v>1058</v>
      </c>
      <c r="M215" s="134"/>
      <c r="N215" s="123">
        <v>7.0000000000000007E-2</v>
      </c>
      <c r="O215" s="123">
        <v>7.0000000000000007E-2</v>
      </c>
      <c r="P215" s="123">
        <v>6.6666666666666666E-2</v>
      </c>
      <c r="Q215" s="123">
        <v>0.06</v>
      </c>
      <c r="R215" s="123">
        <v>0.06</v>
      </c>
      <c r="S215" s="123">
        <v>0.06</v>
      </c>
      <c r="T215" s="123">
        <v>0.05</v>
      </c>
      <c r="U215" s="123">
        <v>0.05</v>
      </c>
      <c r="V215" s="137">
        <v>2</v>
      </c>
      <c r="W215" s="137">
        <f>Table4[[#This Row],[No. of Component Carriers (LTE)]]+Table4[[#This Row],[No. of Component Carriers (NR)]]</f>
        <v>3</v>
      </c>
      <c r="X215" s="137">
        <v>1</v>
      </c>
      <c r="Y215" s="137">
        <v>2</v>
      </c>
      <c r="Z215" s="132" t="s">
        <v>464</v>
      </c>
      <c r="AA215" s="134" t="s">
        <v>473</v>
      </c>
      <c r="AB215" s="125">
        <v>1</v>
      </c>
      <c r="AC215" s="135" t="s">
        <v>742</v>
      </c>
      <c r="AD215" s="134"/>
      <c r="AE215" s="134"/>
    </row>
    <row r="216" spans="1:31" s="57" customFormat="1" ht="26.4">
      <c r="A216" s="140">
        <f t="shared" si="3"/>
        <v>214</v>
      </c>
      <c r="B216" s="122" t="s">
        <v>317</v>
      </c>
      <c r="C216" s="122" t="s">
        <v>403</v>
      </c>
      <c r="D216" s="134">
        <v>0</v>
      </c>
      <c r="E216" s="134" t="s">
        <v>580</v>
      </c>
      <c r="F216" s="152">
        <v>2</v>
      </c>
      <c r="G216" s="151" t="s">
        <v>374</v>
      </c>
      <c r="H216" s="150" t="s">
        <v>374</v>
      </c>
      <c r="I216" s="150" t="s">
        <v>374</v>
      </c>
      <c r="J216" s="151">
        <v>261</v>
      </c>
      <c r="K216" s="125" t="s">
        <v>457</v>
      </c>
      <c r="L216" s="134" t="s">
        <v>1058</v>
      </c>
      <c r="M216" s="134"/>
      <c r="N216" s="144">
        <v>0</v>
      </c>
      <c r="O216" s="187">
        <v>0</v>
      </c>
      <c r="P216" s="141">
        <v>0</v>
      </c>
      <c r="Q216" s="123">
        <v>0</v>
      </c>
      <c r="R216" s="123">
        <v>0</v>
      </c>
      <c r="S216" s="123">
        <v>0</v>
      </c>
      <c r="T216" s="123">
        <v>0</v>
      </c>
      <c r="U216" s="123">
        <v>0</v>
      </c>
      <c r="V216" s="137">
        <v>2</v>
      </c>
      <c r="W216" s="137">
        <f>Table4[[#This Row],[No. of Component Carriers (LTE)]]+Table4[[#This Row],[No. of Component Carriers (NR)]]</f>
        <v>3</v>
      </c>
      <c r="X216" s="137">
        <v>1</v>
      </c>
      <c r="Y216" s="137">
        <v>2</v>
      </c>
      <c r="Z216" s="132" t="s">
        <v>464</v>
      </c>
      <c r="AA216" s="134" t="s">
        <v>560</v>
      </c>
      <c r="AB216" s="147" t="s">
        <v>561</v>
      </c>
      <c r="AC216" s="135" t="s">
        <v>742</v>
      </c>
      <c r="AD216" s="148"/>
      <c r="AE216" s="134"/>
    </row>
    <row r="217" spans="1:31" s="57" customFormat="1" ht="26.4">
      <c r="A217" s="140">
        <f t="shared" si="3"/>
        <v>215</v>
      </c>
      <c r="B217" s="122" t="s">
        <v>317</v>
      </c>
      <c r="C217" s="122" t="s">
        <v>414</v>
      </c>
      <c r="D217" s="134">
        <v>0</v>
      </c>
      <c r="E217" s="134" t="s">
        <v>580</v>
      </c>
      <c r="F217" s="151">
        <v>66</v>
      </c>
      <c r="G217" s="151" t="s">
        <v>374</v>
      </c>
      <c r="H217" s="150" t="s">
        <v>374</v>
      </c>
      <c r="I217" s="150" t="s">
        <v>374</v>
      </c>
      <c r="J217" s="151">
        <v>260</v>
      </c>
      <c r="K217" s="125" t="s">
        <v>455</v>
      </c>
      <c r="L217" s="134" t="s">
        <v>1058</v>
      </c>
      <c r="M217" s="134"/>
      <c r="N217" s="123">
        <v>7.0000000000000007E-2</v>
      </c>
      <c r="O217" s="123">
        <v>7.0000000000000007E-2</v>
      </c>
      <c r="P217" s="123">
        <v>6.6666666666666666E-2</v>
      </c>
      <c r="Q217" s="123">
        <v>0.06</v>
      </c>
      <c r="R217" s="123">
        <v>0.06</v>
      </c>
      <c r="S217" s="123">
        <v>0.06</v>
      </c>
      <c r="T217" s="123">
        <v>0.05</v>
      </c>
      <c r="U217" s="123">
        <v>0.05</v>
      </c>
      <c r="V217" s="137">
        <v>2</v>
      </c>
      <c r="W217" s="137">
        <f>Table4[[#This Row],[No. of Component Carriers (LTE)]]+Table4[[#This Row],[No. of Component Carriers (NR)]]</f>
        <v>3</v>
      </c>
      <c r="X217" s="137">
        <v>1</v>
      </c>
      <c r="Y217" s="137">
        <v>2</v>
      </c>
      <c r="Z217" s="132" t="s">
        <v>464</v>
      </c>
      <c r="AA217" s="134" t="s">
        <v>560</v>
      </c>
      <c r="AB217" s="125" t="s">
        <v>561</v>
      </c>
      <c r="AC217" s="135" t="s">
        <v>899</v>
      </c>
      <c r="AD217" s="134"/>
      <c r="AE217" s="134"/>
    </row>
    <row r="218" spans="1:31" s="57" customFormat="1" ht="26.4">
      <c r="A218" s="140">
        <f t="shared" si="3"/>
        <v>216</v>
      </c>
      <c r="B218" s="122" t="s">
        <v>317</v>
      </c>
      <c r="C218" s="122" t="s">
        <v>413</v>
      </c>
      <c r="D218" s="134">
        <v>0</v>
      </c>
      <c r="E218" s="134" t="s">
        <v>580</v>
      </c>
      <c r="F218" s="151">
        <v>66</v>
      </c>
      <c r="G218" s="151" t="s">
        <v>374</v>
      </c>
      <c r="H218" s="150" t="s">
        <v>374</v>
      </c>
      <c r="I218" s="150" t="s">
        <v>374</v>
      </c>
      <c r="J218" s="151">
        <v>261</v>
      </c>
      <c r="K218" s="125" t="s">
        <v>455</v>
      </c>
      <c r="L218" s="134" t="s">
        <v>1058</v>
      </c>
      <c r="M218" s="134"/>
      <c r="N218" s="123">
        <v>7.0000000000000007E-2</v>
      </c>
      <c r="O218" s="123">
        <v>7.0000000000000007E-2</v>
      </c>
      <c r="P218" s="123">
        <v>6.6666666666666666E-2</v>
      </c>
      <c r="Q218" s="123">
        <v>0.06</v>
      </c>
      <c r="R218" s="123">
        <v>0.06</v>
      </c>
      <c r="S218" s="123">
        <v>0.06</v>
      </c>
      <c r="T218" s="123">
        <v>0.05</v>
      </c>
      <c r="U218" s="123">
        <v>0.05</v>
      </c>
      <c r="V218" s="137">
        <v>2</v>
      </c>
      <c r="W218" s="137">
        <f>Table4[[#This Row],[No. of Component Carriers (LTE)]]+Table4[[#This Row],[No. of Component Carriers (NR)]]</f>
        <v>3</v>
      </c>
      <c r="X218" s="137">
        <v>1</v>
      </c>
      <c r="Y218" s="137">
        <v>2</v>
      </c>
      <c r="Z218" s="132" t="s">
        <v>464</v>
      </c>
      <c r="AA218" s="134" t="s">
        <v>473</v>
      </c>
      <c r="AB218" s="125">
        <v>1</v>
      </c>
      <c r="AC218" s="135" t="s">
        <v>899</v>
      </c>
      <c r="AD218" s="134"/>
      <c r="AE218" s="134"/>
    </row>
    <row r="219" spans="1:31" s="57" customFormat="1" ht="26.4">
      <c r="A219" s="140">
        <f t="shared" si="3"/>
        <v>217</v>
      </c>
      <c r="B219" s="122" t="s">
        <v>317</v>
      </c>
      <c r="C219" s="122" t="s">
        <v>421</v>
      </c>
      <c r="D219" s="134">
        <v>1</v>
      </c>
      <c r="E219" s="122"/>
      <c r="F219" s="151">
        <v>66</v>
      </c>
      <c r="G219" s="151" t="s">
        <v>374</v>
      </c>
      <c r="H219" s="150" t="s">
        <v>374</v>
      </c>
      <c r="I219" s="150" t="s">
        <v>374</v>
      </c>
      <c r="J219" s="151">
        <v>261</v>
      </c>
      <c r="K219" s="125" t="s">
        <v>455</v>
      </c>
      <c r="L219" s="134" t="s">
        <v>1058</v>
      </c>
      <c r="M219" s="134"/>
      <c r="N219" s="123">
        <v>0.79</v>
      </c>
      <c r="O219" s="139">
        <v>0.79</v>
      </c>
      <c r="P219" s="134"/>
      <c r="Q219" s="134"/>
      <c r="R219" s="134"/>
      <c r="S219" s="134"/>
      <c r="T219" s="134"/>
      <c r="U219" s="134"/>
      <c r="V219" s="137">
        <v>2</v>
      </c>
      <c r="W219" s="137">
        <f>Table4[[#This Row],[No. of Component Carriers (LTE)]]+Table4[[#This Row],[No. of Component Carriers (NR)]]</f>
        <v>3</v>
      </c>
      <c r="X219" s="137">
        <v>1</v>
      </c>
      <c r="Y219" s="137">
        <v>2</v>
      </c>
      <c r="Z219" s="132" t="s">
        <v>375</v>
      </c>
      <c r="AA219" s="134" t="s">
        <v>563</v>
      </c>
      <c r="AB219" s="125">
        <v>1</v>
      </c>
      <c r="AC219" s="135" t="s">
        <v>742</v>
      </c>
      <c r="AD219" s="134"/>
      <c r="AE219" s="134"/>
    </row>
    <row r="220" spans="1:31" s="57" customFormat="1" ht="26.4">
      <c r="A220" s="140">
        <f t="shared" si="3"/>
        <v>218</v>
      </c>
      <c r="B220" s="122" t="s">
        <v>317</v>
      </c>
      <c r="C220" s="122" t="s">
        <v>401</v>
      </c>
      <c r="D220" s="134">
        <v>0</v>
      </c>
      <c r="E220" s="134" t="s">
        <v>580</v>
      </c>
      <c r="F220" s="152">
        <v>2</v>
      </c>
      <c r="G220" s="150" t="s">
        <v>374</v>
      </c>
      <c r="H220" s="150" t="s">
        <v>374</v>
      </c>
      <c r="I220" s="150" t="s">
        <v>374</v>
      </c>
      <c r="J220" s="151">
        <v>260</v>
      </c>
      <c r="K220" s="125" t="s">
        <v>457</v>
      </c>
      <c r="L220" s="134" t="s">
        <v>1058</v>
      </c>
      <c r="M220" s="134"/>
      <c r="N220" s="144">
        <v>0</v>
      </c>
      <c r="O220" s="187">
        <v>0</v>
      </c>
      <c r="P220" s="141">
        <v>0</v>
      </c>
      <c r="Q220" s="123">
        <v>0</v>
      </c>
      <c r="R220" s="123">
        <v>0</v>
      </c>
      <c r="S220" s="123">
        <v>0</v>
      </c>
      <c r="T220" s="123">
        <v>0</v>
      </c>
      <c r="U220" s="123">
        <v>0</v>
      </c>
      <c r="V220" s="137">
        <v>2</v>
      </c>
      <c r="W220" s="137">
        <f>Table4[[#This Row],[No. of Component Carriers (LTE)]]+Table4[[#This Row],[No. of Component Carriers (NR)]]</f>
        <v>4</v>
      </c>
      <c r="X220" s="137">
        <v>1</v>
      </c>
      <c r="Y220" s="137">
        <v>3</v>
      </c>
      <c r="Z220" s="132" t="s">
        <v>464</v>
      </c>
      <c r="AA220" s="134" t="s">
        <v>560</v>
      </c>
      <c r="AB220" s="125" t="s">
        <v>561</v>
      </c>
      <c r="AC220" s="135" t="s">
        <v>745</v>
      </c>
      <c r="AD220" s="148"/>
      <c r="AE220" s="134"/>
    </row>
    <row r="221" spans="1:31" s="57" customFormat="1" ht="26.4">
      <c r="A221" s="140">
        <f t="shared" si="3"/>
        <v>219</v>
      </c>
      <c r="B221" s="122" t="s">
        <v>317</v>
      </c>
      <c r="C221" s="122" t="s">
        <v>423</v>
      </c>
      <c r="D221" s="134">
        <v>0</v>
      </c>
      <c r="E221" s="134" t="s">
        <v>580</v>
      </c>
      <c r="F221" s="151">
        <v>66</v>
      </c>
      <c r="G221" s="151" t="s">
        <v>374</v>
      </c>
      <c r="H221" s="150" t="s">
        <v>374</v>
      </c>
      <c r="I221" s="150" t="s">
        <v>374</v>
      </c>
      <c r="J221" s="151">
        <v>260</v>
      </c>
      <c r="K221" s="125" t="s">
        <v>455</v>
      </c>
      <c r="L221" s="134" t="s">
        <v>1058</v>
      </c>
      <c r="M221" s="134"/>
      <c r="N221" s="123">
        <v>7.0000000000000007E-2</v>
      </c>
      <c r="O221" s="123">
        <v>7.0000000000000007E-2</v>
      </c>
      <c r="P221" s="123">
        <v>6.6666666666666666E-2</v>
      </c>
      <c r="Q221" s="123">
        <v>0.06</v>
      </c>
      <c r="R221" s="123">
        <v>0.06</v>
      </c>
      <c r="S221" s="123">
        <v>0.06</v>
      </c>
      <c r="T221" s="123">
        <v>0.05</v>
      </c>
      <c r="U221" s="123">
        <v>0.05</v>
      </c>
      <c r="V221" s="137">
        <v>2</v>
      </c>
      <c r="W221" s="137">
        <f>Table4[[#This Row],[No. of Component Carriers (LTE)]]+Table4[[#This Row],[No. of Component Carriers (NR)]]</f>
        <v>4</v>
      </c>
      <c r="X221" s="137">
        <v>1</v>
      </c>
      <c r="Y221" s="137">
        <v>3</v>
      </c>
      <c r="Z221" s="132" t="s">
        <v>464</v>
      </c>
      <c r="AA221" s="134" t="s">
        <v>560</v>
      </c>
      <c r="AB221" s="125" t="s">
        <v>561</v>
      </c>
      <c r="AC221" s="135" t="s">
        <v>900</v>
      </c>
      <c r="AD221" s="134"/>
      <c r="AE221" s="134"/>
    </row>
    <row r="222" spans="1:31" s="57" customFormat="1" ht="26.4">
      <c r="A222" s="140">
        <f t="shared" si="3"/>
        <v>220</v>
      </c>
      <c r="B222" s="122" t="s">
        <v>317</v>
      </c>
      <c r="C222" s="122" t="s">
        <v>420</v>
      </c>
      <c r="D222" s="134">
        <v>2</v>
      </c>
      <c r="E222" s="122"/>
      <c r="F222" s="151">
        <v>66</v>
      </c>
      <c r="G222" s="151" t="s">
        <v>374</v>
      </c>
      <c r="H222" s="150" t="s">
        <v>374</v>
      </c>
      <c r="I222" s="150" t="s">
        <v>374</v>
      </c>
      <c r="J222" s="151">
        <v>261</v>
      </c>
      <c r="K222" s="125" t="s">
        <v>455</v>
      </c>
      <c r="L222" s="134" t="s">
        <v>1058</v>
      </c>
      <c r="M222" s="134"/>
      <c r="N222" s="123">
        <v>0.79</v>
      </c>
      <c r="O222" s="139">
        <v>0.79</v>
      </c>
      <c r="P222" s="134"/>
      <c r="Q222" s="134"/>
      <c r="R222" s="134"/>
      <c r="S222" s="134"/>
      <c r="T222" s="134"/>
      <c r="U222" s="134"/>
      <c r="V222" s="137">
        <v>2</v>
      </c>
      <c r="W222" s="137">
        <f>Table4[[#This Row],[No. of Component Carriers (LTE)]]+Table4[[#This Row],[No. of Component Carriers (NR)]]</f>
        <v>4</v>
      </c>
      <c r="X222" s="137">
        <v>1</v>
      </c>
      <c r="Y222" s="137">
        <v>3</v>
      </c>
      <c r="Z222" s="132" t="s">
        <v>375</v>
      </c>
      <c r="AA222" s="134" t="s">
        <v>563</v>
      </c>
      <c r="AB222" s="125">
        <v>1</v>
      </c>
      <c r="AC222" s="135" t="s">
        <v>749</v>
      </c>
      <c r="AD222" s="134"/>
      <c r="AE222" s="134"/>
    </row>
    <row r="223" spans="1:31" s="57" customFormat="1" ht="26.4">
      <c r="A223" s="140">
        <f t="shared" si="3"/>
        <v>221</v>
      </c>
      <c r="B223" s="122" t="s">
        <v>317</v>
      </c>
      <c r="C223" s="122" t="s">
        <v>402</v>
      </c>
      <c r="D223" s="134">
        <v>0</v>
      </c>
      <c r="E223" s="134" t="s">
        <v>580</v>
      </c>
      <c r="F223" s="152">
        <v>2</v>
      </c>
      <c r="G223" s="150" t="s">
        <v>374</v>
      </c>
      <c r="H223" s="150" t="s">
        <v>374</v>
      </c>
      <c r="I223" s="150" t="s">
        <v>374</v>
      </c>
      <c r="J223" s="151">
        <v>260</v>
      </c>
      <c r="K223" s="125" t="s">
        <v>457</v>
      </c>
      <c r="L223" s="134" t="s">
        <v>1058</v>
      </c>
      <c r="M223" s="134"/>
      <c r="N223" s="144">
        <v>0</v>
      </c>
      <c r="O223" s="187">
        <v>0</v>
      </c>
      <c r="P223" s="141">
        <v>0</v>
      </c>
      <c r="Q223" s="123">
        <v>0</v>
      </c>
      <c r="R223" s="123">
        <v>0</v>
      </c>
      <c r="S223" s="123">
        <v>0</v>
      </c>
      <c r="T223" s="123">
        <v>0</v>
      </c>
      <c r="U223" s="123">
        <v>0</v>
      </c>
      <c r="V223" s="137">
        <v>2</v>
      </c>
      <c r="W223" s="137">
        <f>Table4[[#This Row],[No. of Component Carriers (LTE)]]+Table4[[#This Row],[No. of Component Carriers (NR)]]</f>
        <v>5</v>
      </c>
      <c r="X223" s="137">
        <v>1</v>
      </c>
      <c r="Y223" s="137">
        <v>4</v>
      </c>
      <c r="Z223" s="132" t="s">
        <v>464</v>
      </c>
      <c r="AA223" s="134" t="s">
        <v>560</v>
      </c>
      <c r="AB223" s="125" t="s">
        <v>484</v>
      </c>
      <c r="AC223" s="135" t="s">
        <v>746</v>
      </c>
      <c r="AD223" s="148"/>
      <c r="AE223" s="134"/>
    </row>
    <row r="224" spans="1:31" s="57" customFormat="1" ht="26.4">
      <c r="A224" s="140">
        <f t="shared" si="3"/>
        <v>222</v>
      </c>
      <c r="B224" s="122" t="s">
        <v>317</v>
      </c>
      <c r="C224" s="122" t="s">
        <v>424</v>
      </c>
      <c r="D224" s="134">
        <v>0</v>
      </c>
      <c r="E224" s="134" t="s">
        <v>580</v>
      </c>
      <c r="F224" s="151">
        <v>66</v>
      </c>
      <c r="G224" s="151" t="s">
        <v>374</v>
      </c>
      <c r="H224" s="150" t="s">
        <v>374</v>
      </c>
      <c r="I224" s="150" t="s">
        <v>374</v>
      </c>
      <c r="J224" s="151">
        <v>260</v>
      </c>
      <c r="K224" s="125" t="s">
        <v>455</v>
      </c>
      <c r="L224" s="134" t="s">
        <v>1058</v>
      </c>
      <c r="M224" s="134"/>
      <c r="N224" s="123">
        <v>7.0000000000000007E-2</v>
      </c>
      <c r="O224" s="123">
        <v>7.0000000000000007E-2</v>
      </c>
      <c r="P224" s="123">
        <v>6.6666666666666666E-2</v>
      </c>
      <c r="Q224" s="123">
        <v>0.06</v>
      </c>
      <c r="R224" s="123">
        <v>0.06</v>
      </c>
      <c r="S224" s="123">
        <v>0.06</v>
      </c>
      <c r="T224" s="123">
        <v>0.05</v>
      </c>
      <c r="U224" s="123">
        <v>0.05</v>
      </c>
      <c r="V224" s="137">
        <v>2</v>
      </c>
      <c r="W224" s="137">
        <f>Table4[[#This Row],[No. of Component Carriers (LTE)]]+Table4[[#This Row],[No. of Component Carriers (NR)]]</f>
        <v>5</v>
      </c>
      <c r="X224" s="137">
        <v>1</v>
      </c>
      <c r="Y224" s="137">
        <v>4</v>
      </c>
      <c r="Z224" s="132" t="s">
        <v>464</v>
      </c>
      <c r="AA224" s="134" t="s">
        <v>560</v>
      </c>
      <c r="AB224" s="125" t="s">
        <v>561</v>
      </c>
      <c r="AC224" s="135" t="s">
        <v>746</v>
      </c>
      <c r="AD224" s="134"/>
      <c r="AE224" s="134"/>
    </row>
    <row r="225" spans="1:31" s="57" customFormat="1" ht="26.4">
      <c r="A225" s="140">
        <f t="shared" si="3"/>
        <v>223</v>
      </c>
      <c r="B225" s="122" t="s">
        <v>317</v>
      </c>
      <c r="C225" s="122" t="s">
        <v>419</v>
      </c>
      <c r="D225" s="134">
        <v>3</v>
      </c>
      <c r="E225" s="122"/>
      <c r="F225" s="151">
        <v>66</v>
      </c>
      <c r="G225" s="151" t="s">
        <v>374</v>
      </c>
      <c r="H225" s="150" t="s">
        <v>374</v>
      </c>
      <c r="I225" s="150" t="s">
        <v>374</v>
      </c>
      <c r="J225" s="151">
        <v>261</v>
      </c>
      <c r="K225" s="125" t="s">
        <v>455</v>
      </c>
      <c r="L225" s="134" t="s">
        <v>1058</v>
      </c>
      <c r="M225" s="134"/>
      <c r="N225" s="123">
        <v>0.79</v>
      </c>
      <c r="O225" s="139">
        <v>0.79</v>
      </c>
      <c r="P225" s="134"/>
      <c r="Q225" s="134"/>
      <c r="R225" s="134"/>
      <c r="S225" s="134"/>
      <c r="T225" s="134"/>
      <c r="U225" s="134"/>
      <c r="V225" s="137">
        <v>2</v>
      </c>
      <c r="W225" s="137">
        <f>Table4[[#This Row],[No. of Component Carriers (LTE)]]+Table4[[#This Row],[No. of Component Carriers (NR)]]</f>
        <v>5</v>
      </c>
      <c r="X225" s="137">
        <v>1</v>
      </c>
      <c r="Y225" s="137">
        <v>4</v>
      </c>
      <c r="Z225" s="132" t="s">
        <v>375</v>
      </c>
      <c r="AA225" s="134" t="s">
        <v>563</v>
      </c>
      <c r="AB225" s="125">
        <v>1</v>
      </c>
      <c r="AC225" s="135" t="s">
        <v>751</v>
      </c>
      <c r="AD225" s="134"/>
      <c r="AE225" s="134"/>
    </row>
    <row r="226" spans="1:31" s="57" customFormat="1" ht="26.4">
      <c r="A226" s="140">
        <f t="shared" si="3"/>
        <v>224</v>
      </c>
      <c r="B226" s="122" t="s">
        <v>317</v>
      </c>
      <c r="C226" s="122" t="s">
        <v>418</v>
      </c>
      <c r="D226" s="134">
        <v>4</v>
      </c>
      <c r="E226" s="122"/>
      <c r="F226" s="151">
        <v>66</v>
      </c>
      <c r="G226" s="151" t="s">
        <v>374</v>
      </c>
      <c r="H226" s="150" t="s">
        <v>374</v>
      </c>
      <c r="I226" s="150" t="s">
        <v>374</v>
      </c>
      <c r="J226" s="151">
        <v>261</v>
      </c>
      <c r="K226" s="125" t="s">
        <v>455</v>
      </c>
      <c r="L226" s="134" t="s">
        <v>1058</v>
      </c>
      <c r="M226" s="134"/>
      <c r="N226" s="123">
        <v>0.79</v>
      </c>
      <c r="O226" s="139">
        <v>0.79</v>
      </c>
      <c r="P226" s="134"/>
      <c r="Q226" s="134"/>
      <c r="R226" s="134"/>
      <c r="S226" s="134"/>
      <c r="T226" s="134"/>
      <c r="U226" s="134"/>
      <c r="V226" s="137">
        <v>2</v>
      </c>
      <c r="W226" s="137">
        <f>Table4[[#This Row],[No. of Component Carriers (LTE)]]+Table4[[#This Row],[No. of Component Carriers (NR)]]</f>
        <v>6</v>
      </c>
      <c r="X226" s="137">
        <v>1</v>
      </c>
      <c r="Y226" s="137">
        <v>5</v>
      </c>
      <c r="Z226" s="132" t="s">
        <v>375</v>
      </c>
      <c r="AA226" s="134" t="s">
        <v>563</v>
      </c>
      <c r="AB226" s="125">
        <v>1</v>
      </c>
      <c r="AC226" s="135" t="s">
        <v>752</v>
      </c>
      <c r="AD226" s="134"/>
      <c r="AE226" s="134"/>
    </row>
    <row r="227" spans="1:31" s="57" customFormat="1" ht="26.4">
      <c r="A227" s="140">
        <f t="shared" si="3"/>
        <v>225</v>
      </c>
      <c r="B227" s="122" t="s">
        <v>317</v>
      </c>
      <c r="C227" s="122" t="s">
        <v>417</v>
      </c>
      <c r="D227" s="134">
        <v>5</v>
      </c>
      <c r="E227" s="122"/>
      <c r="F227" s="151">
        <v>66</v>
      </c>
      <c r="G227" s="151" t="s">
        <v>374</v>
      </c>
      <c r="H227" s="150" t="s">
        <v>374</v>
      </c>
      <c r="I227" s="150" t="s">
        <v>374</v>
      </c>
      <c r="J227" s="151">
        <v>261</v>
      </c>
      <c r="K227" s="125" t="s">
        <v>455</v>
      </c>
      <c r="L227" s="134" t="s">
        <v>1058</v>
      </c>
      <c r="M227" s="134"/>
      <c r="N227" s="123">
        <v>0.79</v>
      </c>
      <c r="O227" s="139">
        <v>0.79</v>
      </c>
      <c r="P227" s="134"/>
      <c r="Q227" s="134"/>
      <c r="R227" s="134"/>
      <c r="S227" s="134"/>
      <c r="T227" s="134"/>
      <c r="U227" s="134"/>
      <c r="V227" s="137">
        <v>2</v>
      </c>
      <c r="W227" s="137">
        <f>Table4[[#This Row],[No. of Component Carriers (LTE)]]+Table4[[#This Row],[No. of Component Carriers (NR)]]</f>
        <v>7</v>
      </c>
      <c r="X227" s="137">
        <v>1</v>
      </c>
      <c r="Y227" s="137">
        <v>6</v>
      </c>
      <c r="Z227" s="132" t="s">
        <v>375</v>
      </c>
      <c r="AA227" s="134" t="s">
        <v>572</v>
      </c>
      <c r="AB227" s="125"/>
      <c r="AC227" s="135" t="s">
        <v>753</v>
      </c>
      <c r="AD227" s="134"/>
      <c r="AE227" s="134"/>
    </row>
    <row r="228" spans="1:31" s="57" customFormat="1" ht="26.4">
      <c r="A228" s="140">
        <f t="shared" si="3"/>
        <v>226</v>
      </c>
      <c r="B228" s="122" t="s">
        <v>317</v>
      </c>
      <c r="C228" s="122" t="s">
        <v>416</v>
      </c>
      <c r="D228" s="134">
        <v>6</v>
      </c>
      <c r="E228" s="122"/>
      <c r="F228" s="151">
        <v>66</v>
      </c>
      <c r="G228" s="151" t="s">
        <v>374</v>
      </c>
      <c r="H228" s="150" t="s">
        <v>374</v>
      </c>
      <c r="I228" s="150" t="s">
        <v>374</v>
      </c>
      <c r="J228" s="151">
        <v>261</v>
      </c>
      <c r="K228" s="125" t="s">
        <v>455</v>
      </c>
      <c r="L228" s="134" t="s">
        <v>1058</v>
      </c>
      <c r="M228" s="134"/>
      <c r="N228" s="123">
        <v>0.79</v>
      </c>
      <c r="O228" s="139">
        <v>0.79</v>
      </c>
      <c r="P228" s="134"/>
      <c r="Q228" s="134"/>
      <c r="R228" s="134"/>
      <c r="S228" s="134"/>
      <c r="T228" s="134"/>
      <c r="U228" s="134"/>
      <c r="V228" s="137">
        <v>2</v>
      </c>
      <c r="W228" s="137">
        <f>Table4[[#This Row],[No. of Component Carriers (LTE)]]+Table4[[#This Row],[No. of Component Carriers (NR)]]</f>
        <v>8</v>
      </c>
      <c r="X228" s="137">
        <v>1</v>
      </c>
      <c r="Y228" s="137">
        <v>7</v>
      </c>
      <c r="Z228" s="132" t="s">
        <v>375</v>
      </c>
      <c r="AA228" s="134" t="s">
        <v>572</v>
      </c>
      <c r="AB228" s="125"/>
      <c r="AC228" s="135" t="s">
        <v>754</v>
      </c>
      <c r="AD228" s="134"/>
      <c r="AE228" s="134"/>
    </row>
    <row r="229" spans="1:31" s="57" customFormat="1" ht="26.4">
      <c r="A229" s="140">
        <f t="shared" si="3"/>
        <v>227</v>
      </c>
      <c r="B229" s="122" t="s">
        <v>317</v>
      </c>
      <c r="C229" s="122" t="s">
        <v>415</v>
      </c>
      <c r="D229" s="134">
        <v>7</v>
      </c>
      <c r="E229" s="122"/>
      <c r="F229" s="151">
        <v>66</v>
      </c>
      <c r="G229" s="151" t="s">
        <v>374</v>
      </c>
      <c r="H229" s="150" t="s">
        <v>374</v>
      </c>
      <c r="I229" s="150" t="s">
        <v>374</v>
      </c>
      <c r="J229" s="151">
        <v>261</v>
      </c>
      <c r="K229" s="125" t="s">
        <v>455</v>
      </c>
      <c r="L229" s="134" t="s">
        <v>1058</v>
      </c>
      <c r="M229" s="134"/>
      <c r="N229" s="123">
        <v>0.79</v>
      </c>
      <c r="O229" s="139">
        <v>0.79</v>
      </c>
      <c r="P229" s="134"/>
      <c r="Q229" s="134"/>
      <c r="R229" s="134"/>
      <c r="S229" s="134"/>
      <c r="T229" s="134"/>
      <c r="U229" s="134"/>
      <c r="V229" s="137">
        <v>2</v>
      </c>
      <c r="W229" s="137">
        <f>Table4[[#This Row],[No. of Component Carriers (LTE)]]+Table4[[#This Row],[No. of Component Carriers (NR)]]</f>
        <v>9</v>
      </c>
      <c r="X229" s="137">
        <v>1</v>
      </c>
      <c r="Y229" s="137">
        <v>8</v>
      </c>
      <c r="Z229" s="132" t="s">
        <v>375</v>
      </c>
      <c r="AA229" s="134" t="s">
        <v>572</v>
      </c>
      <c r="AB229" s="125"/>
      <c r="AC229" s="135" t="s">
        <v>755</v>
      </c>
      <c r="AD229" s="134"/>
      <c r="AE229" s="134"/>
    </row>
    <row r="230" spans="1:31" s="57" customFormat="1">
      <c r="A230" s="140">
        <f t="shared" si="3"/>
        <v>228</v>
      </c>
      <c r="B230" s="122" t="s">
        <v>317</v>
      </c>
      <c r="C230" s="122" t="s">
        <v>399</v>
      </c>
      <c r="D230" s="134">
        <v>0</v>
      </c>
      <c r="E230" s="134" t="s">
        <v>580</v>
      </c>
      <c r="F230" s="152">
        <v>2</v>
      </c>
      <c r="G230" s="152">
        <v>2</v>
      </c>
      <c r="H230" s="150" t="s">
        <v>374</v>
      </c>
      <c r="I230" s="150" t="s">
        <v>374</v>
      </c>
      <c r="J230" s="151">
        <v>260</v>
      </c>
      <c r="K230" s="125" t="s">
        <v>455</v>
      </c>
      <c r="L230" s="134" t="s">
        <v>1057</v>
      </c>
      <c r="M230" s="134" t="s">
        <v>674</v>
      </c>
      <c r="N230" s="123"/>
      <c r="O230" s="134"/>
      <c r="P230" s="134"/>
      <c r="Q230" s="134"/>
      <c r="R230" s="134"/>
      <c r="S230" s="134"/>
      <c r="T230" s="134"/>
      <c r="U230" s="134"/>
      <c r="V230" s="137">
        <v>2</v>
      </c>
      <c r="W230" s="137">
        <f>Table4[[#This Row],[No. of Component Carriers (LTE)]]+Table4[[#This Row],[No. of Component Carriers (NR)]]</f>
        <v>3</v>
      </c>
      <c r="X230" s="137">
        <v>2</v>
      </c>
      <c r="Y230" s="137">
        <v>1</v>
      </c>
      <c r="Z230" s="132" t="s">
        <v>374</v>
      </c>
      <c r="AA230" s="134" t="s">
        <v>481</v>
      </c>
      <c r="AB230" s="125" t="s">
        <v>484</v>
      </c>
      <c r="AC230" s="135" t="s">
        <v>744</v>
      </c>
      <c r="AD230" s="134"/>
      <c r="AE230" s="134" t="s">
        <v>1124</v>
      </c>
    </row>
    <row r="231" spans="1:31" s="57" customFormat="1">
      <c r="A231" s="140">
        <f t="shared" si="3"/>
        <v>229</v>
      </c>
      <c r="B231" s="122" t="s">
        <v>317</v>
      </c>
      <c r="C231" s="122" t="s">
        <v>407</v>
      </c>
      <c r="D231" s="134">
        <v>0</v>
      </c>
      <c r="E231" s="134" t="s">
        <v>580</v>
      </c>
      <c r="F231" s="152">
        <v>7</v>
      </c>
      <c r="G231" s="152">
        <v>7</v>
      </c>
      <c r="H231" s="150" t="s">
        <v>374</v>
      </c>
      <c r="I231" s="150" t="s">
        <v>374</v>
      </c>
      <c r="J231" s="151">
        <v>257</v>
      </c>
      <c r="K231" s="125" t="s">
        <v>455</v>
      </c>
      <c r="L231" s="134" t="s">
        <v>1057</v>
      </c>
      <c r="M231" s="134" t="s">
        <v>674</v>
      </c>
      <c r="N231" s="123"/>
      <c r="O231" s="134"/>
      <c r="P231" s="134"/>
      <c r="Q231" s="134"/>
      <c r="R231" s="134"/>
      <c r="S231" s="134"/>
      <c r="T231" s="134"/>
      <c r="U231" s="134"/>
      <c r="V231" s="137">
        <v>2</v>
      </c>
      <c r="W231" s="137">
        <f>Table4[[#This Row],[No. of Component Carriers (LTE)]]+Table4[[#This Row],[No. of Component Carriers (NR)]]</f>
        <v>3</v>
      </c>
      <c r="X231" s="137">
        <v>2</v>
      </c>
      <c r="Y231" s="137">
        <v>1</v>
      </c>
      <c r="Z231" s="132" t="s">
        <v>374</v>
      </c>
      <c r="AA231" s="134"/>
      <c r="AB231" s="125"/>
      <c r="AC231" s="135" t="s">
        <v>744</v>
      </c>
      <c r="AD231" s="134"/>
      <c r="AE231" s="134" t="s">
        <v>1124</v>
      </c>
    </row>
    <row r="232" spans="1:31" s="57" customFormat="1">
      <c r="A232" s="140">
        <f t="shared" si="3"/>
        <v>230</v>
      </c>
      <c r="B232" s="122" t="s">
        <v>317</v>
      </c>
      <c r="C232" s="122" t="s">
        <v>410</v>
      </c>
      <c r="D232" s="134">
        <v>0</v>
      </c>
      <c r="E232" s="134" t="s">
        <v>580</v>
      </c>
      <c r="F232" s="151">
        <v>66</v>
      </c>
      <c r="G232" s="151">
        <v>66</v>
      </c>
      <c r="H232" s="151" t="s">
        <v>374</v>
      </c>
      <c r="I232" s="151" t="s">
        <v>374</v>
      </c>
      <c r="J232" s="151">
        <v>257</v>
      </c>
      <c r="K232" s="125" t="s">
        <v>455</v>
      </c>
      <c r="L232" s="134" t="s">
        <v>1057</v>
      </c>
      <c r="M232" s="134" t="s">
        <v>674</v>
      </c>
      <c r="N232" s="123"/>
      <c r="O232" s="134"/>
      <c r="P232" s="134"/>
      <c r="Q232" s="134"/>
      <c r="R232" s="134"/>
      <c r="S232" s="134"/>
      <c r="T232" s="134"/>
      <c r="U232" s="134"/>
      <c r="V232" s="137">
        <v>2</v>
      </c>
      <c r="W232" s="137">
        <f>Table4[[#This Row],[No. of Component Carriers (LTE)]]+Table4[[#This Row],[No. of Component Carriers (NR)]]</f>
        <v>3</v>
      </c>
      <c r="X232" s="137">
        <v>2</v>
      </c>
      <c r="Y232" s="137">
        <v>1</v>
      </c>
      <c r="Z232" s="132" t="s">
        <v>374</v>
      </c>
      <c r="AA232" s="134"/>
      <c r="AB232" s="125"/>
      <c r="AC232" s="135" t="s">
        <v>744</v>
      </c>
      <c r="AD232" s="134"/>
      <c r="AE232" s="134" t="s">
        <v>1124</v>
      </c>
    </row>
    <row r="233" spans="1:31" s="57" customFormat="1">
      <c r="A233" s="140">
        <f t="shared" si="3"/>
        <v>231</v>
      </c>
      <c r="B233" s="122" t="s">
        <v>317</v>
      </c>
      <c r="C233" s="122" t="s">
        <v>411</v>
      </c>
      <c r="D233" s="134">
        <v>0</v>
      </c>
      <c r="E233" s="134" t="s">
        <v>580</v>
      </c>
      <c r="F233" s="151">
        <v>66</v>
      </c>
      <c r="G233" s="151">
        <v>66</v>
      </c>
      <c r="H233" s="151" t="s">
        <v>374</v>
      </c>
      <c r="I233" s="151" t="s">
        <v>374</v>
      </c>
      <c r="J233" s="151">
        <v>260</v>
      </c>
      <c r="K233" s="125" t="s">
        <v>455</v>
      </c>
      <c r="L233" s="134" t="s">
        <v>1058</v>
      </c>
      <c r="M233" s="134"/>
      <c r="N233" s="123">
        <v>7.0000000000000007E-2</v>
      </c>
      <c r="O233" s="123">
        <v>7.0000000000000007E-2</v>
      </c>
      <c r="P233" s="123">
        <v>6.6666666666666666E-2</v>
      </c>
      <c r="Q233" s="123">
        <v>0.06</v>
      </c>
      <c r="R233" s="123">
        <v>0.06</v>
      </c>
      <c r="S233" s="123">
        <v>0.06</v>
      </c>
      <c r="T233" s="123">
        <v>0.05</v>
      </c>
      <c r="U233" s="123">
        <v>0.05</v>
      </c>
      <c r="V233" s="137">
        <v>2</v>
      </c>
      <c r="W233" s="137">
        <f>Table4[[#This Row],[No. of Component Carriers (LTE)]]+Table4[[#This Row],[No. of Component Carriers (NR)]]</f>
        <v>3</v>
      </c>
      <c r="X233" s="137">
        <v>2</v>
      </c>
      <c r="Y233" s="137">
        <v>1</v>
      </c>
      <c r="Z233" s="132" t="s">
        <v>374</v>
      </c>
      <c r="AA233" s="134" t="s">
        <v>481</v>
      </c>
      <c r="AB233" s="125" t="s">
        <v>484</v>
      </c>
      <c r="AC233" s="135" t="s">
        <v>744</v>
      </c>
      <c r="AD233" s="134"/>
      <c r="AE233" s="134" t="s">
        <v>1124</v>
      </c>
    </row>
    <row r="234" spans="1:31" s="57" customFormat="1">
      <c r="A234" s="140">
        <f t="shared" si="3"/>
        <v>232</v>
      </c>
      <c r="B234" s="122" t="s">
        <v>317</v>
      </c>
      <c r="C234" s="122" t="s">
        <v>443</v>
      </c>
      <c r="D234" s="134">
        <v>1</v>
      </c>
      <c r="E234" s="134"/>
      <c r="F234" s="152">
        <v>2</v>
      </c>
      <c r="G234" s="152">
        <v>5</v>
      </c>
      <c r="H234" s="150" t="s">
        <v>374</v>
      </c>
      <c r="I234" s="150" t="s">
        <v>374</v>
      </c>
      <c r="J234" s="151">
        <v>257</v>
      </c>
      <c r="K234" s="125" t="s">
        <v>455</v>
      </c>
      <c r="L234" s="132" t="s">
        <v>1057</v>
      </c>
      <c r="M234" s="132" t="s">
        <v>678</v>
      </c>
      <c r="N234" s="199"/>
      <c r="O234" s="132"/>
      <c r="P234" s="132"/>
      <c r="Q234" s="132"/>
      <c r="R234" s="123"/>
      <c r="S234" s="123"/>
      <c r="T234" s="123">
        <v>1</v>
      </c>
      <c r="U234" s="123">
        <v>0.84</v>
      </c>
      <c r="V234" s="137">
        <v>3</v>
      </c>
      <c r="W234" s="137">
        <f>Table4[[#This Row],[No. of Component Carriers (LTE)]]+Table4[[#This Row],[No. of Component Carriers (NR)]]</f>
        <v>3</v>
      </c>
      <c r="X234" s="137">
        <v>2</v>
      </c>
      <c r="Y234" s="137">
        <v>1</v>
      </c>
      <c r="Z234" s="132" t="s">
        <v>374</v>
      </c>
      <c r="AA234" s="134"/>
      <c r="AB234" s="125"/>
      <c r="AC234" s="135" t="s">
        <v>744</v>
      </c>
      <c r="AD234" s="134"/>
      <c r="AE234" s="134" t="s">
        <v>1124</v>
      </c>
    </row>
    <row r="235" spans="1:31" s="57" customFormat="1">
      <c r="A235" s="140">
        <f t="shared" si="3"/>
        <v>233</v>
      </c>
      <c r="B235" s="122" t="s">
        <v>317</v>
      </c>
      <c r="C235" s="122" t="s">
        <v>430</v>
      </c>
      <c r="D235" s="134">
        <v>1</v>
      </c>
      <c r="E235" s="134"/>
      <c r="F235" s="152">
        <v>2</v>
      </c>
      <c r="G235" s="152">
        <v>5</v>
      </c>
      <c r="H235" s="150" t="s">
        <v>374</v>
      </c>
      <c r="I235" s="150" t="s">
        <v>374</v>
      </c>
      <c r="J235" s="151">
        <v>260</v>
      </c>
      <c r="K235" s="125" t="s">
        <v>455</v>
      </c>
      <c r="L235" s="132" t="s">
        <v>1057</v>
      </c>
      <c r="M235" s="132" t="s">
        <v>678</v>
      </c>
      <c r="N235" s="199"/>
      <c r="O235" s="132"/>
      <c r="P235" s="132"/>
      <c r="Q235" s="132"/>
      <c r="R235" s="123"/>
      <c r="S235" s="123"/>
      <c r="T235" s="123">
        <v>1</v>
      </c>
      <c r="U235" s="123">
        <v>0.84</v>
      </c>
      <c r="V235" s="137">
        <v>3</v>
      </c>
      <c r="W235" s="137">
        <f>Table4[[#This Row],[No. of Component Carriers (LTE)]]+Table4[[#This Row],[No. of Component Carriers (NR)]]</f>
        <v>3</v>
      </c>
      <c r="X235" s="137">
        <v>2</v>
      </c>
      <c r="Y235" s="137">
        <v>1</v>
      </c>
      <c r="Z235" s="132" t="s">
        <v>374</v>
      </c>
      <c r="AA235" s="134" t="s">
        <v>481</v>
      </c>
      <c r="AB235" s="125" t="s">
        <v>484</v>
      </c>
      <c r="AC235" s="135" t="s">
        <v>744</v>
      </c>
      <c r="AD235" s="134"/>
      <c r="AE235" s="134" t="s">
        <v>1124</v>
      </c>
    </row>
    <row r="236" spans="1:31" s="57" customFormat="1">
      <c r="A236" s="140">
        <f t="shared" si="3"/>
        <v>234</v>
      </c>
      <c r="B236" s="122" t="s">
        <v>317</v>
      </c>
      <c r="C236" s="122" t="s">
        <v>431</v>
      </c>
      <c r="D236" s="134">
        <v>1</v>
      </c>
      <c r="E236" s="134"/>
      <c r="F236" s="152">
        <v>2</v>
      </c>
      <c r="G236" s="150">
        <v>12</v>
      </c>
      <c r="H236" s="150" t="s">
        <v>374</v>
      </c>
      <c r="I236" s="150" t="s">
        <v>374</v>
      </c>
      <c r="J236" s="151">
        <v>260</v>
      </c>
      <c r="K236" s="125" t="s">
        <v>455</v>
      </c>
      <c r="L236" s="132" t="s">
        <v>1057</v>
      </c>
      <c r="M236" s="132" t="s">
        <v>678</v>
      </c>
      <c r="N236" s="199"/>
      <c r="O236" s="132"/>
      <c r="P236" s="132"/>
      <c r="Q236" s="132"/>
      <c r="R236" s="123"/>
      <c r="S236" s="123"/>
      <c r="T236" s="123">
        <v>1</v>
      </c>
      <c r="U236" s="123">
        <v>0.84</v>
      </c>
      <c r="V236" s="137">
        <v>3</v>
      </c>
      <c r="W236" s="137">
        <f>Table4[[#This Row],[No. of Component Carriers (LTE)]]+Table4[[#This Row],[No. of Component Carriers (NR)]]</f>
        <v>3</v>
      </c>
      <c r="X236" s="137">
        <v>2</v>
      </c>
      <c r="Y236" s="137">
        <v>1</v>
      </c>
      <c r="Z236" s="132" t="s">
        <v>374</v>
      </c>
      <c r="AA236" s="134" t="s">
        <v>481</v>
      </c>
      <c r="AB236" s="125" t="s">
        <v>484</v>
      </c>
      <c r="AC236" s="135" t="s">
        <v>744</v>
      </c>
      <c r="AD236" s="134"/>
      <c r="AE236" s="134" t="s">
        <v>1124</v>
      </c>
    </row>
    <row r="237" spans="1:31" s="57" customFormat="1">
      <c r="A237" s="140">
        <f t="shared" si="3"/>
        <v>235</v>
      </c>
      <c r="B237" s="122" t="s">
        <v>317</v>
      </c>
      <c r="C237" s="122" t="s">
        <v>924</v>
      </c>
      <c r="D237" s="134">
        <v>1</v>
      </c>
      <c r="E237" s="134"/>
      <c r="F237" s="152">
        <v>2</v>
      </c>
      <c r="G237" s="151">
        <v>14</v>
      </c>
      <c r="H237" s="150" t="s">
        <v>374</v>
      </c>
      <c r="I237" s="150" t="s">
        <v>374</v>
      </c>
      <c r="J237" s="151">
        <v>260</v>
      </c>
      <c r="K237" s="125" t="s">
        <v>457</v>
      </c>
      <c r="L237" s="134" t="s">
        <v>1057</v>
      </c>
      <c r="M237" s="134" t="s">
        <v>1043</v>
      </c>
      <c r="N237" s="123">
        <v>1</v>
      </c>
      <c r="O237" s="145">
        <v>0.91</v>
      </c>
      <c r="P237" s="141">
        <v>0</v>
      </c>
      <c r="Q237" s="123"/>
      <c r="R237" s="123"/>
      <c r="S237" s="123"/>
      <c r="T237" s="123"/>
      <c r="U237" s="123"/>
      <c r="V237" s="137">
        <v>3</v>
      </c>
      <c r="W237" s="137">
        <f>Table4[[#This Row],[No. of Component Carriers (LTE)]]+Table4[[#This Row],[No. of Component Carriers (NR)]]</f>
        <v>3</v>
      </c>
      <c r="X237" s="137">
        <v>2</v>
      </c>
      <c r="Y237" s="137">
        <v>1</v>
      </c>
      <c r="Z237" s="132" t="s">
        <v>374</v>
      </c>
      <c r="AA237" s="134" t="s">
        <v>483</v>
      </c>
      <c r="AB237" s="125"/>
      <c r="AC237" s="135" t="s">
        <v>744</v>
      </c>
      <c r="AD237" s="134"/>
      <c r="AE237" s="134" t="s">
        <v>1124</v>
      </c>
    </row>
    <row r="238" spans="1:31" s="57" customFormat="1">
      <c r="A238" s="140">
        <f t="shared" si="3"/>
        <v>236</v>
      </c>
      <c r="B238" s="122" t="s">
        <v>317</v>
      </c>
      <c r="C238" s="122" t="s">
        <v>444</v>
      </c>
      <c r="D238" s="134">
        <v>0</v>
      </c>
      <c r="E238" s="134" t="s">
        <v>580</v>
      </c>
      <c r="F238" s="152">
        <v>2</v>
      </c>
      <c r="G238" s="150">
        <v>29</v>
      </c>
      <c r="H238" s="150" t="s">
        <v>374</v>
      </c>
      <c r="I238" s="150" t="s">
        <v>374</v>
      </c>
      <c r="J238" s="151">
        <v>260</v>
      </c>
      <c r="K238" s="125" t="s">
        <v>457</v>
      </c>
      <c r="L238" s="134" t="s">
        <v>1058</v>
      </c>
      <c r="M238" s="134"/>
      <c r="N238" s="123">
        <v>0</v>
      </c>
      <c r="O238" s="187">
        <v>0</v>
      </c>
      <c r="P238" s="141">
        <v>0</v>
      </c>
      <c r="Q238" s="123">
        <v>0</v>
      </c>
      <c r="R238" s="123">
        <v>0</v>
      </c>
      <c r="S238" s="123">
        <v>0</v>
      </c>
      <c r="T238" s="123">
        <v>0</v>
      </c>
      <c r="U238" s="123">
        <v>0</v>
      </c>
      <c r="V238" s="137">
        <v>3</v>
      </c>
      <c r="W238" s="137">
        <f>Table4[[#This Row],[No. of Component Carriers (LTE)]]+Table4[[#This Row],[No. of Component Carriers (NR)]]</f>
        <v>3</v>
      </c>
      <c r="X238" s="137">
        <v>2</v>
      </c>
      <c r="Y238" s="137">
        <v>1</v>
      </c>
      <c r="Z238" s="132" t="s">
        <v>374</v>
      </c>
      <c r="AA238" s="134" t="s">
        <v>481</v>
      </c>
      <c r="AB238" s="125" t="s">
        <v>484</v>
      </c>
      <c r="AC238" s="135" t="s">
        <v>744</v>
      </c>
      <c r="AD238" s="176"/>
      <c r="AE238" s="134" t="s">
        <v>1124</v>
      </c>
    </row>
    <row r="239" spans="1:31" s="57" customFormat="1">
      <c r="A239" s="140">
        <f t="shared" si="3"/>
        <v>237</v>
      </c>
      <c r="B239" s="122" t="s">
        <v>317</v>
      </c>
      <c r="C239" s="122" t="s">
        <v>432</v>
      </c>
      <c r="D239" s="134">
        <v>1</v>
      </c>
      <c r="E239" s="134"/>
      <c r="F239" s="152">
        <v>2</v>
      </c>
      <c r="G239" s="150">
        <v>30</v>
      </c>
      <c r="H239" s="150" t="s">
        <v>374</v>
      </c>
      <c r="I239" s="150" t="s">
        <v>374</v>
      </c>
      <c r="J239" s="151">
        <v>260</v>
      </c>
      <c r="K239" s="125" t="s">
        <v>455</v>
      </c>
      <c r="L239" s="132" t="s">
        <v>1057</v>
      </c>
      <c r="M239" s="132" t="s">
        <v>678</v>
      </c>
      <c r="N239" s="199"/>
      <c r="O239" s="132"/>
      <c r="P239" s="132"/>
      <c r="Q239" s="132"/>
      <c r="R239" s="123"/>
      <c r="S239" s="123"/>
      <c r="T239" s="123">
        <v>1</v>
      </c>
      <c r="U239" s="123">
        <v>0.84</v>
      </c>
      <c r="V239" s="137">
        <v>3</v>
      </c>
      <c r="W239" s="137">
        <f>Table4[[#This Row],[No. of Component Carriers (LTE)]]+Table4[[#This Row],[No. of Component Carriers (NR)]]</f>
        <v>3</v>
      </c>
      <c r="X239" s="137">
        <v>2</v>
      </c>
      <c r="Y239" s="137">
        <v>1</v>
      </c>
      <c r="Z239" s="132" t="s">
        <v>374</v>
      </c>
      <c r="AA239" s="134" t="s">
        <v>481</v>
      </c>
      <c r="AB239" s="125" t="s">
        <v>484</v>
      </c>
      <c r="AC239" s="135" t="s">
        <v>744</v>
      </c>
      <c r="AD239" s="134"/>
      <c r="AE239" s="134" t="s">
        <v>1124</v>
      </c>
    </row>
    <row r="240" spans="1:31" s="57" customFormat="1">
      <c r="A240" s="140">
        <f t="shared" si="3"/>
        <v>238</v>
      </c>
      <c r="B240" s="122" t="s">
        <v>317</v>
      </c>
      <c r="C240" s="122" t="s">
        <v>429</v>
      </c>
      <c r="D240" s="134">
        <v>1</v>
      </c>
      <c r="E240" s="134"/>
      <c r="F240" s="152">
        <v>2</v>
      </c>
      <c r="G240" s="150">
        <v>66</v>
      </c>
      <c r="H240" s="150" t="s">
        <v>374</v>
      </c>
      <c r="I240" s="150" t="s">
        <v>374</v>
      </c>
      <c r="J240" s="151">
        <v>257</v>
      </c>
      <c r="K240" s="125" t="s">
        <v>455</v>
      </c>
      <c r="L240" s="132" t="s">
        <v>1057</v>
      </c>
      <c r="M240" s="132" t="s">
        <v>678</v>
      </c>
      <c r="N240" s="199"/>
      <c r="O240" s="132"/>
      <c r="P240" s="132"/>
      <c r="Q240" s="132"/>
      <c r="R240" s="123"/>
      <c r="S240" s="123"/>
      <c r="T240" s="123">
        <v>1</v>
      </c>
      <c r="U240" s="123">
        <v>0.84</v>
      </c>
      <c r="V240" s="137">
        <v>3</v>
      </c>
      <c r="W240" s="137">
        <f>Table4[[#This Row],[No. of Component Carriers (LTE)]]+Table4[[#This Row],[No. of Component Carriers (NR)]]</f>
        <v>3</v>
      </c>
      <c r="X240" s="137">
        <v>2</v>
      </c>
      <c r="Y240" s="137">
        <v>1</v>
      </c>
      <c r="Z240" s="132" t="s">
        <v>374</v>
      </c>
      <c r="AA240" s="134"/>
      <c r="AB240" s="125"/>
      <c r="AC240" s="135" t="s">
        <v>744</v>
      </c>
      <c r="AD240" s="134"/>
      <c r="AE240" s="134" t="s">
        <v>1124</v>
      </c>
    </row>
    <row r="241" spans="1:31" s="57" customFormat="1">
      <c r="A241" s="140">
        <f t="shared" si="3"/>
        <v>239</v>
      </c>
      <c r="B241" s="122" t="s">
        <v>317</v>
      </c>
      <c r="C241" s="122" t="s">
        <v>433</v>
      </c>
      <c r="D241" s="134">
        <v>1</v>
      </c>
      <c r="E241" s="134"/>
      <c r="F241" s="152">
        <v>2</v>
      </c>
      <c r="G241" s="150">
        <v>66</v>
      </c>
      <c r="H241" s="150" t="s">
        <v>374</v>
      </c>
      <c r="I241" s="150" t="s">
        <v>374</v>
      </c>
      <c r="J241" s="151">
        <v>260</v>
      </c>
      <c r="K241" s="125" t="s">
        <v>455</v>
      </c>
      <c r="L241" s="132" t="s">
        <v>1057</v>
      </c>
      <c r="M241" s="132" t="s">
        <v>678</v>
      </c>
      <c r="N241" s="199"/>
      <c r="O241" s="132"/>
      <c r="P241" s="132"/>
      <c r="Q241" s="132"/>
      <c r="R241" s="123"/>
      <c r="S241" s="123"/>
      <c r="T241" s="123">
        <v>1</v>
      </c>
      <c r="U241" s="123">
        <v>0.84</v>
      </c>
      <c r="V241" s="137">
        <v>3</v>
      </c>
      <c r="W241" s="137">
        <f>Table4[[#This Row],[No. of Component Carriers (LTE)]]+Table4[[#This Row],[No. of Component Carriers (NR)]]</f>
        <v>3</v>
      </c>
      <c r="X241" s="137">
        <v>2</v>
      </c>
      <c r="Y241" s="137">
        <v>1</v>
      </c>
      <c r="Z241" s="132" t="s">
        <v>374</v>
      </c>
      <c r="AA241" s="134" t="s">
        <v>560</v>
      </c>
      <c r="AB241" s="125" t="s">
        <v>484</v>
      </c>
      <c r="AC241" s="135" t="s">
        <v>744</v>
      </c>
      <c r="AD241" s="134"/>
      <c r="AE241" s="134" t="s">
        <v>1124</v>
      </c>
    </row>
    <row r="242" spans="1:31" s="57" customFormat="1">
      <c r="A242" s="140">
        <f t="shared" si="3"/>
        <v>240</v>
      </c>
      <c r="B242" s="122" t="s">
        <v>317</v>
      </c>
      <c r="C242" s="122" t="s">
        <v>446</v>
      </c>
      <c r="D242" s="134">
        <v>1</v>
      </c>
      <c r="E242" s="134"/>
      <c r="F242" s="152">
        <v>2</v>
      </c>
      <c r="G242" s="150">
        <v>66</v>
      </c>
      <c r="H242" s="150" t="s">
        <v>374</v>
      </c>
      <c r="I242" s="150" t="s">
        <v>374</v>
      </c>
      <c r="J242" s="151">
        <v>261</v>
      </c>
      <c r="K242" s="125" t="s">
        <v>457</v>
      </c>
      <c r="L242" s="134" t="s">
        <v>1058</v>
      </c>
      <c r="M242" s="134"/>
      <c r="N242" s="123">
        <v>0</v>
      </c>
      <c r="O242" s="187">
        <v>0</v>
      </c>
      <c r="P242" s="141">
        <v>0</v>
      </c>
      <c r="Q242" s="123">
        <v>0</v>
      </c>
      <c r="R242" s="123">
        <v>0</v>
      </c>
      <c r="S242" s="123">
        <v>0</v>
      </c>
      <c r="T242" s="123">
        <v>0</v>
      </c>
      <c r="U242" s="123">
        <v>0</v>
      </c>
      <c r="V242" s="137">
        <v>3</v>
      </c>
      <c r="W242" s="137">
        <f>Table4[[#This Row],[No. of Component Carriers (LTE)]]+Table4[[#This Row],[No. of Component Carriers (NR)]]</f>
        <v>3</v>
      </c>
      <c r="X242" s="137">
        <v>2</v>
      </c>
      <c r="Y242" s="137">
        <v>1</v>
      </c>
      <c r="Z242" s="132" t="s">
        <v>374</v>
      </c>
      <c r="AA242" s="134" t="s">
        <v>473</v>
      </c>
      <c r="AB242" s="125">
        <v>1</v>
      </c>
      <c r="AC242" s="135" t="s">
        <v>744</v>
      </c>
      <c r="AD242" s="134"/>
      <c r="AE242" s="134" t="s">
        <v>1124</v>
      </c>
    </row>
    <row r="243" spans="1:31" s="57" customFormat="1">
      <c r="A243" s="140">
        <f t="shared" si="3"/>
        <v>241</v>
      </c>
      <c r="B243" s="122" t="s">
        <v>317</v>
      </c>
      <c r="C243" s="122" t="s">
        <v>437</v>
      </c>
      <c r="D243" s="134">
        <v>1</v>
      </c>
      <c r="E243" s="134"/>
      <c r="F243" s="152">
        <v>5</v>
      </c>
      <c r="G243" s="152">
        <v>7</v>
      </c>
      <c r="H243" s="150" t="s">
        <v>374</v>
      </c>
      <c r="I243" s="150" t="s">
        <v>374</v>
      </c>
      <c r="J243" s="151">
        <v>257</v>
      </c>
      <c r="K243" s="125" t="s">
        <v>455</v>
      </c>
      <c r="L243" s="134" t="s">
        <v>1057</v>
      </c>
      <c r="M243" s="134" t="s">
        <v>678</v>
      </c>
      <c r="N243" s="123"/>
      <c r="O243" s="134"/>
      <c r="P243" s="134"/>
      <c r="Q243" s="134"/>
      <c r="R243" s="123"/>
      <c r="S243" s="123"/>
      <c r="T243" s="123">
        <v>1</v>
      </c>
      <c r="U243" s="123">
        <v>0.84</v>
      </c>
      <c r="V243" s="137">
        <v>3</v>
      </c>
      <c r="W243" s="137">
        <f>Table4[[#This Row],[No. of Component Carriers (LTE)]]+Table4[[#This Row],[No. of Component Carriers (NR)]]</f>
        <v>3</v>
      </c>
      <c r="X243" s="137">
        <v>2</v>
      </c>
      <c r="Y243" s="137">
        <v>1</v>
      </c>
      <c r="Z243" s="132" t="s">
        <v>374</v>
      </c>
      <c r="AA243" s="134"/>
      <c r="AB243" s="125"/>
      <c r="AC243" s="135" t="s">
        <v>744</v>
      </c>
      <c r="AD243" s="134"/>
      <c r="AE243" s="134" t="s">
        <v>1124</v>
      </c>
    </row>
    <row r="244" spans="1:31" s="57" customFormat="1">
      <c r="A244" s="140">
        <f t="shared" si="3"/>
        <v>242</v>
      </c>
      <c r="B244" s="122" t="s">
        <v>317</v>
      </c>
      <c r="C244" s="122" t="s">
        <v>438</v>
      </c>
      <c r="D244" s="134">
        <v>1</v>
      </c>
      <c r="E244" s="134"/>
      <c r="F244" s="152">
        <v>5</v>
      </c>
      <c r="G244" s="150">
        <v>30</v>
      </c>
      <c r="H244" s="150" t="s">
        <v>374</v>
      </c>
      <c r="I244" s="150" t="s">
        <v>374</v>
      </c>
      <c r="J244" s="151">
        <v>260</v>
      </c>
      <c r="K244" s="125" t="s">
        <v>455</v>
      </c>
      <c r="L244" s="134" t="s">
        <v>1057</v>
      </c>
      <c r="M244" s="134" t="s">
        <v>678</v>
      </c>
      <c r="N244" s="123"/>
      <c r="O244" s="134"/>
      <c r="P244" s="134"/>
      <c r="Q244" s="134"/>
      <c r="R244" s="123"/>
      <c r="S244" s="123"/>
      <c r="T244" s="123">
        <v>1</v>
      </c>
      <c r="U244" s="123">
        <v>0.84</v>
      </c>
      <c r="V244" s="137">
        <v>3</v>
      </c>
      <c r="W244" s="137">
        <f>Table4[[#This Row],[No. of Component Carriers (LTE)]]+Table4[[#This Row],[No. of Component Carriers (NR)]]</f>
        <v>3</v>
      </c>
      <c r="X244" s="137">
        <v>2</v>
      </c>
      <c r="Y244" s="137">
        <v>1</v>
      </c>
      <c r="Z244" s="132" t="s">
        <v>374</v>
      </c>
      <c r="AA244" s="134" t="s">
        <v>481</v>
      </c>
      <c r="AB244" s="125" t="s">
        <v>484</v>
      </c>
      <c r="AC244" s="135" t="s">
        <v>744</v>
      </c>
      <c r="AD244" s="134"/>
      <c r="AE244" s="134" t="s">
        <v>1124</v>
      </c>
    </row>
    <row r="245" spans="1:31" s="57" customFormat="1">
      <c r="A245" s="140">
        <f t="shared" si="3"/>
        <v>243</v>
      </c>
      <c r="B245" s="122" t="s">
        <v>317</v>
      </c>
      <c r="C245" s="122" t="s">
        <v>447</v>
      </c>
      <c r="D245" s="134">
        <v>1</v>
      </c>
      <c r="E245" s="134"/>
      <c r="F245" s="152">
        <v>5</v>
      </c>
      <c r="G245" s="150">
        <v>66</v>
      </c>
      <c r="H245" s="150" t="s">
        <v>374</v>
      </c>
      <c r="I245" s="150" t="s">
        <v>374</v>
      </c>
      <c r="J245" s="151">
        <v>257</v>
      </c>
      <c r="K245" s="125" t="s">
        <v>455</v>
      </c>
      <c r="L245" s="134" t="s">
        <v>1057</v>
      </c>
      <c r="M245" s="134" t="s">
        <v>674</v>
      </c>
      <c r="N245" s="123"/>
      <c r="O245" s="134"/>
      <c r="P245" s="134"/>
      <c r="Q245" s="134"/>
      <c r="R245" s="134"/>
      <c r="S245" s="134"/>
      <c r="T245" s="134"/>
      <c r="U245" s="134"/>
      <c r="V245" s="137">
        <v>3</v>
      </c>
      <c r="W245" s="137">
        <f>Table4[[#This Row],[No. of Component Carriers (LTE)]]+Table4[[#This Row],[No. of Component Carriers (NR)]]</f>
        <v>3</v>
      </c>
      <c r="X245" s="137">
        <v>2</v>
      </c>
      <c r="Y245" s="137">
        <v>1</v>
      </c>
      <c r="Z245" s="132" t="s">
        <v>374</v>
      </c>
      <c r="AA245" s="134"/>
      <c r="AB245" s="125"/>
      <c r="AC245" s="135" t="s">
        <v>744</v>
      </c>
      <c r="AD245" s="134"/>
      <c r="AE245" s="134" t="s">
        <v>1124</v>
      </c>
    </row>
    <row r="246" spans="1:31" s="57" customFormat="1">
      <c r="A246" s="140">
        <f t="shared" si="3"/>
        <v>244</v>
      </c>
      <c r="B246" s="122" t="s">
        <v>317</v>
      </c>
      <c r="C246" s="122" t="s">
        <v>439</v>
      </c>
      <c r="D246" s="134">
        <v>1</v>
      </c>
      <c r="E246" s="134"/>
      <c r="F246" s="152">
        <v>5</v>
      </c>
      <c r="G246" s="150">
        <v>66</v>
      </c>
      <c r="H246" s="150" t="s">
        <v>374</v>
      </c>
      <c r="I246" s="150" t="s">
        <v>374</v>
      </c>
      <c r="J246" s="151">
        <v>260</v>
      </c>
      <c r="K246" s="125" t="s">
        <v>455</v>
      </c>
      <c r="L246" s="134" t="s">
        <v>1057</v>
      </c>
      <c r="M246" s="134" t="s">
        <v>674</v>
      </c>
      <c r="N246" s="123"/>
      <c r="O246" s="134"/>
      <c r="P246" s="134"/>
      <c r="Q246" s="134"/>
      <c r="R246" s="134"/>
      <c r="S246" s="134"/>
      <c r="T246" s="134"/>
      <c r="U246" s="134"/>
      <c r="V246" s="137">
        <v>3</v>
      </c>
      <c r="W246" s="137">
        <f>Table4[[#This Row],[No. of Component Carriers (LTE)]]+Table4[[#This Row],[No. of Component Carriers (NR)]]</f>
        <v>3</v>
      </c>
      <c r="X246" s="137">
        <v>2</v>
      </c>
      <c r="Y246" s="137">
        <v>1</v>
      </c>
      <c r="Z246" s="132" t="s">
        <v>374</v>
      </c>
      <c r="AA246" s="134" t="s">
        <v>481</v>
      </c>
      <c r="AB246" s="125" t="s">
        <v>484</v>
      </c>
      <c r="AC246" s="135" t="s">
        <v>744</v>
      </c>
      <c r="AD246" s="134"/>
      <c r="AE246" s="134" t="s">
        <v>1124</v>
      </c>
    </row>
    <row r="247" spans="1:31" s="57" customFormat="1">
      <c r="A247" s="140">
        <f t="shared" si="3"/>
        <v>245</v>
      </c>
      <c r="B247" s="122" t="s">
        <v>317</v>
      </c>
      <c r="C247" s="122" t="s">
        <v>440</v>
      </c>
      <c r="D247" s="134">
        <v>1</v>
      </c>
      <c r="E247" s="134"/>
      <c r="F247" s="151">
        <v>12</v>
      </c>
      <c r="G247" s="151">
        <v>30</v>
      </c>
      <c r="H247" s="151" t="s">
        <v>374</v>
      </c>
      <c r="I247" s="151" t="s">
        <v>374</v>
      </c>
      <c r="J247" s="151">
        <v>260</v>
      </c>
      <c r="K247" s="125" t="s">
        <v>455</v>
      </c>
      <c r="L247" s="134" t="s">
        <v>1057</v>
      </c>
      <c r="M247" s="134" t="s">
        <v>674</v>
      </c>
      <c r="N247" s="123"/>
      <c r="O247" s="134"/>
      <c r="P247" s="134"/>
      <c r="Q247" s="134"/>
      <c r="R247" s="134"/>
      <c r="S247" s="134"/>
      <c r="T247" s="134"/>
      <c r="U247" s="134"/>
      <c r="V247" s="137">
        <v>3</v>
      </c>
      <c r="W247" s="137">
        <f>Table4[[#This Row],[No. of Component Carriers (LTE)]]+Table4[[#This Row],[No. of Component Carriers (NR)]]</f>
        <v>3</v>
      </c>
      <c r="X247" s="137">
        <v>2</v>
      </c>
      <c r="Y247" s="137">
        <v>1</v>
      </c>
      <c r="Z247" s="132" t="s">
        <v>374</v>
      </c>
      <c r="AA247" s="134" t="s">
        <v>481</v>
      </c>
      <c r="AB247" s="125" t="s">
        <v>484</v>
      </c>
      <c r="AC247" s="135" t="s">
        <v>744</v>
      </c>
      <c r="AD247" s="134"/>
      <c r="AE247" s="134" t="s">
        <v>1124</v>
      </c>
    </row>
    <row r="248" spans="1:31" s="57" customFormat="1">
      <c r="A248" s="140">
        <f t="shared" si="3"/>
        <v>246</v>
      </c>
      <c r="B248" s="122" t="s">
        <v>317</v>
      </c>
      <c r="C248" s="122" t="s">
        <v>441</v>
      </c>
      <c r="D248" s="134">
        <v>1</v>
      </c>
      <c r="E248" s="134"/>
      <c r="F248" s="151">
        <v>12</v>
      </c>
      <c r="G248" s="151">
        <v>66</v>
      </c>
      <c r="H248" s="151" t="s">
        <v>374</v>
      </c>
      <c r="I248" s="151" t="s">
        <v>374</v>
      </c>
      <c r="J248" s="151">
        <v>260</v>
      </c>
      <c r="K248" s="125" t="s">
        <v>455</v>
      </c>
      <c r="L248" s="134" t="s">
        <v>1057</v>
      </c>
      <c r="M248" s="134" t="s">
        <v>674</v>
      </c>
      <c r="N248" s="123"/>
      <c r="O248" s="134"/>
      <c r="P248" s="134"/>
      <c r="Q248" s="134"/>
      <c r="R248" s="134"/>
      <c r="S248" s="134"/>
      <c r="T248" s="134"/>
      <c r="U248" s="134"/>
      <c r="V248" s="137">
        <v>3</v>
      </c>
      <c r="W248" s="137">
        <f>Table4[[#This Row],[No. of Component Carriers (LTE)]]+Table4[[#This Row],[No. of Component Carriers (NR)]]</f>
        <v>3</v>
      </c>
      <c r="X248" s="137">
        <v>2</v>
      </c>
      <c r="Y248" s="137">
        <v>1</v>
      </c>
      <c r="Z248" s="132" t="s">
        <v>374</v>
      </c>
      <c r="AA248" s="134" t="s">
        <v>481</v>
      </c>
      <c r="AB248" s="125" t="s">
        <v>484</v>
      </c>
      <c r="AC248" s="135" t="s">
        <v>744</v>
      </c>
      <c r="AD248" s="134"/>
      <c r="AE248" s="134" t="s">
        <v>1124</v>
      </c>
    </row>
    <row r="249" spans="1:31" s="57" customFormat="1">
      <c r="A249" s="140">
        <f t="shared" si="3"/>
        <v>247</v>
      </c>
      <c r="B249" s="122" t="s">
        <v>317</v>
      </c>
      <c r="C249" s="122" t="s">
        <v>925</v>
      </c>
      <c r="D249" s="134">
        <v>1</v>
      </c>
      <c r="E249" s="134"/>
      <c r="F249" s="151">
        <v>14</v>
      </c>
      <c r="G249" s="151">
        <v>30</v>
      </c>
      <c r="H249" s="150" t="s">
        <v>374</v>
      </c>
      <c r="I249" s="150" t="s">
        <v>374</v>
      </c>
      <c r="J249" s="151">
        <v>260</v>
      </c>
      <c r="K249" s="125" t="s">
        <v>457</v>
      </c>
      <c r="L249" s="134" t="s">
        <v>1057</v>
      </c>
      <c r="M249" s="134" t="s">
        <v>1043</v>
      </c>
      <c r="N249" s="123">
        <v>1</v>
      </c>
      <c r="O249" s="145">
        <v>0.91</v>
      </c>
      <c r="P249" s="141">
        <v>0</v>
      </c>
      <c r="Q249" s="123"/>
      <c r="R249" s="123"/>
      <c r="S249" s="123"/>
      <c r="T249" s="123"/>
      <c r="U249" s="123"/>
      <c r="V249" s="137">
        <v>3</v>
      </c>
      <c r="W249" s="137">
        <f>Table4[[#This Row],[No. of Component Carriers (LTE)]]+Table4[[#This Row],[No. of Component Carriers (NR)]]</f>
        <v>3</v>
      </c>
      <c r="X249" s="137">
        <v>2</v>
      </c>
      <c r="Y249" s="137">
        <v>1</v>
      </c>
      <c r="Z249" s="132" t="s">
        <v>374</v>
      </c>
      <c r="AA249" s="134" t="s">
        <v>483</v>
      </c>
      <c r="AB249" s="125"/>
      <c r="AC249" s="135" t="s">
        <v>744</v>
      </c>
      <c r="AD249" s="134"/>
      <c r="AE249" s="134" t="s">
        <v>1124</v>
      </c>
    </row>
    <row r="250" spans="1:31" s="57" customFormat="1">
      <c r="A250" s="140">
        <f t="shared" si="3"/>
        <v>248</v>
      </c>
      <c r="B250" s="122" t="s">
        <v>317</v>
      </c>
      <c r="C250" s="122" t="s">
        <v>926</v>
      </c>
      <c r="D250" s="134">
        <v>1</v>
      </c>
      <c r="E250" s="134"/>
      <c r="F250" s="151">
        <v>14</v>
      </c>
      <c r="G250" s="151">
        <v>66</v>
      </c>
      <c r="H250" s="150" t="s">
        <v>374</v>
      </c>
      <c r="I250" s="150" t="s">
        <v>374</v>
      </c>
      <c r="J250" s="151">
        <v>260</v>
      </c>
      <c r="K250" s="125" t="s">
        <v>457</v>
      </c>
      <c r="L250" s="134" t="s">
        <v>1057</v>
      </c>
      <c r="M250" s="134" t="s">
        <v>1043</v>
      </c>
      <c r="N250" s="123">
        <v>1</v>
      </c>
      <c r="O250" s="145">
        <v>0.91</v>
      </c>
      <c r="P250" s="141">
        <v>0</v>
      </c>
      <c r="Q250" s="123"/>
      <c r="R250" s="123"/>
      <c r="S250" s="123"/>
      <c r="T250" s="123"/>
      <c r="U250" s="123"/>
      <c r="V250" s="137">
        <v>3</v>
      </c>
      <c r="W250" s="137">
        <f>Table4[[#This Row],[No. of Component Carriers (LTE)]]+Table4[[#This Row],[No. of Component Carriers (NR)]]</f>
        <v>3</v>
      </c>
      <c r="X250" s="137">
        <v>2</v>
      </c>
      <c r="Y250" s="137">
        <v>1</v>
      </c>
      <c r="Z250" s="132" t="s">
        <v>374</v>
      </c>
      <c r="AA250" s="134" t="s">
        <v>483</v>
      </c>
      <c r="AB250" s="125"/>
      <c r="AC250" s="135" t="s">
        <v>744</v>
      </c>
      <c r="AD250" s="134"/>
      <c r="AE250" s="134" t="s">
        <v>1124</v>
      </c>
    </row>
    <row r="251" spans="1:31" s="57" customFormat="1">
      <c r="A251" s="140">
        <f t="shared" si="3"/>
        <v>249</v>
      </c>
      <c r="B251" s="122" t="s">
        <v>317</v>
      </c>
      <c r="C251" s="122" t="s">
        <v>442</v>
      </c>
      <c r="D251" s="134">
        <v>1</v>
      </c>
      <c r="E251" s="134"/>
      <c r="F251" s="151">
        <v>30</v>
      </c>
      <c r="G251" s="151">
        <v>66</v>
      </c>
      <c r="H251" s="151" t="s">
        <v>374</v>
      </c>
      <c r="I251" s="151" t="s">
        <v>374</v>
      </c>
      <c r="J251" s="151">
        <v>260</v>
      </c>
      <c r="K251" s="125" t="s">
        <v>455</v>
      </c>
      <c r="L251" s="134" t="s">
        <v>1058</v>
      </c>
      <c r="M251" s="134"/>
      <c r="N251" s="123">
        <v>0</v>
      </c>
      <c r="O251" s="145">
        <v>0</v>
      </c>
      <c r="P251" s="123">
        <v>0</v>
      </c>
      <c r="Q251" s="123">
        <v>0</v>
      </c>
      <c r="R251" s="123">
        <v>0</v>
      </c>
      <c r="S251" s="123">
        <v>0</v>
      </c>
      <c r="T251" s="123">
        <v>0</v>
      </c>
      <c r="U251" s="123">
        <v>0</v>
      </c>
      <c r="V251" s="137">
        <v>3</v>
      </c>
      <c r="W251" s="137">
        <f>Table4[[#This Row],[No. of Component Carriers (LTE)]]+Table4[[#This Row],[No. of Component Carriers (NR)]]</f>
        <v>3</v>
      </c>
      <c r="X251" s="137">
        <v>2</v>
      </c>
      <c r="Y251" s="137">
        <v>1</v>
      </c>
      <c r="Z251" s="132" t="s">
        <v>374</v>
      </c>
      <c r="AA251" s="134" t="s">
        <v>481</v>
      </c>
      <c r="AB251" s="125" t="s">
        <v>484</v>
      </c>
      <c r="AC251" s="135" t="s">
        <v>744</v>
      </c>
      <c r="AD251" s="176"/>
      <c r="AE251" s="134" t="s">
        <v>1124</v>
      </c>
    </row>
    <row r="252" spans="1:31" s="57" customFormat="1" ht="26.4">
      <c r="A252" s="140">
        <f t="shared" si="3"/>
        <v>250</v>
      </c>
      <c r="B252" s="122" t="s">
        <v>317</v>
      </c>
      <c r="C252" s="122" t="s">
        <v>445</v>
      </c>
      <c r="D252" s="134">
        <v>1</v>
      </c>
      <c r="E252" s="122"/>
      <c r="F252" s="152">
        <v>2</v>
      </c>
      <c r="G252" s="150">
        <v>66</v>
      </c>
      <c r="H252" s="150" t="s">
        <v>374</v>
      </c>
      <c r="I252" s="150" t="s">
        <v>374</v>
      </c>
      <c r="J252" s="151">
        <v>260</v>
      </c>
      <c r="K252" s="125" t="s">
        <v>457</v>
      </c>
      <c r="L252" s="134" t="s">
        <v>1058</v>
      </c>
      <c r="M252" s="134"/>
      <c r="N252" s="123">
        <v>0</v>
      </c>
      <c r="O252" s="187">
        <v>0</v>
      </c>
      <c r="P252" s="141">
        <v>0</v>
      </c>
      <c r="Q252" s="123">
        <v>0</v>
      </c>
      <c r="R252" s="123">
        <v>0</v>
      </c>
      <c r="S252" s="123">
        <v>0</v>
      </c>
      <c r="T252" s="123">
        <v>0</v>
      </c>
      <c r="U252" s="123">
        <v>0</v>
      </c>
      <c r="V252" s="137">
        <v>3</v>
      </c>
      <c r="W252" s="137">
        <f>Table4[[#This Row],[No. of Component Carriers (LTE)]]+Table4[[#This Row],[No. of Component Carriers (NR)]]</f>
        <v>4</v>
      </c>
      <c r="X252" s="137">
        <v>2</v>
      </c>
      <c r="Y252" s="137">
        <v>2</v>
      </c>
      <c r="Z252" s="132" t="s">
        <v>464</v>
      </c>
      <c r="AA252" s="134" t="s">
        <v>560</v>
      </c>
      <c r="AB252" s="125" t="s">
        <v>561</v>
      </c>
      <c r="AC252" s="135" t="s">
        <v>747</v>
      </c>
      <c r="AD252" s="176"/>
      <c r="AE252" s="134" t="s">
        <v>1124</v>
      </c>
    </row>
    <row r="253" spans="1:31" s="57" customFormat="1" ht="26.4">
      <c r="A253" s="140">
        <f t="shared" si="3"/>
        <v>251</v>
      </c>
      <c r="B253" s="122" t="s">
        <v>317</v>
      </c>
      <c r="C253" s="122" t="s">
        <v>436</v>
      </c>
      <c r="D253" s="134">
        <v>1</v>
      </c>
      <c r="E253" s="122"/>
      <c r="F253" s="152">
        <v>2</v>
      </c>
      <c r="G253" s="150">
        <v>66</v>
      </c>
      <c r="H253" s="150" t="s">
        <v>374</v>
      </c>
      <c r="I253" s="150" t="s">
        <v>374</v>
      </c>
      <c r="J253" s="151">
        <v>261</v>
      </c>
      <c r="K253" s="125" t="s">
        <v>457</v>
      </c>
      <c r="L253" s="134" t="s">
        <v>1058</v>
      </c>
      <c r="M253" s="134"/>
      <c r="N253" s="123">
        <v>0</v>
      </c>
      <c r="O253" s="187">
        <v>0</v>
      </c>
      <c r="P253" s="141">
        <v>0</v>
      </c>
      <c r="Q253" s="123">
        <v>0</v>
      </c>
      <c r="R253" s="123">
        <v>0</v>
      </c>
      <c r="S253" s="123">
        <v>0</v>
      </c>
      <c r="T253" s="123">
        <v>0</v>
      </c>
      <c r="U253" s="123">
        <v>0</v>
      </c>
      <c r="V253" s="137">
        <v>3</v>
      </c>
      <c r="W253" s="137">
        <f>Table4[[#This Row],[No. of Component Carriers (LTE)]]+Table4[[#This Row],[No. of Component Carriers (NR)]]</f>
        <v>4</v>
      </c>
      <c r="X253" s="137">
        <v>2</v>
      </c>
      <c r="Y253" s="137">
        <v>2</v>
      </c>
      <c r="Z253" s="132" t="s">
        <v>464</v>
      </c>
      <c r="AA253" s="134" t="s">
        <v>473</v>
      </c>
      <c r="AB253" s="125">
        <v>1</v>
      </c>
      <c r="AC253" s="135" t="s">
        <v>747</v>
      </c>
      <c r="AD253" s="134"/>
      <c r="AE253" s="134" t="s">
        <v>1124</v>
      </c>
    </row>
    <row r="254" spans="1:31" s="57" customFormat="1" ht="26.4">
      <c r="A254" s="140">
        <f t="shared" si="3"/>
        <v>252</v>
      </c>
      <c r="B254" s="122" t="s">
        <v>317</v>
      </c>
      <c r="C254" s="122" t="s">
        <v>435</v>
      </c>
      <c r="D254" s="134">
        <v>1</v>
      </c>
      <c r="E254" s="122"/>
      <c r="F254" s="152">
        <v>2</v>
      </c>
      <c r="G254" s="150">
        <v>66</v>
      </c>
      <c r="H254" s="150" t="s">
        <v>374</v>
      </c>
      <c r="I254" s="150" t="s">
        <v>374</v>
      </c>
      <c r="J254" s="151">
        <v>260</v>
      </c>
      <c r="K254" s="125" t="s">
        <v>457</v>
      </c>
      <c r="L254" s="134" t="s">
        <v>1058</v>
      </c>
      <c r="M254" s="134"/>
      <c r="N254" s="123">
        <v>0</v>
      </c>
      <c r="O254" s="187">
        <v>0</v>
      </c>
      <c r="P254" s="141">
        <v>0</v>
      </c>
      <c r="Q254" s="123">
        <v>0</v>
      </c>
      <c r="R254" s="123">
        <v>0</v>
      </c>
      <c r="S254" s="123">
        <v>0</v>
      </c>
      <c r="T254" s="123">
        <v>0</v>
      </c>
      <c r="U254" s="123">
        <v>0</v>
      </c>
      <c r="V254" s="137">
        <v>3</v>
      </c>
      <c r="W254" s="137">
        <f>Table4[[#This Row],[No. of Component Carriers (LTE)]]+Table4[[#This Row],[No. of Component Carriers (NR)]]</f>
        <v>5</v>
      </c>
      <c r="X254" s="137">
        <v>2</v>
      </c>
      <c r="Y254" s="137">
        <v>3</v>
      </c>
      <c r="Z254" s="132" t="s">
        <v>464</v>
      </c>
      <c r="AA254" s="134" t="s">
        <v>560</v>
      </c>
      <c r="AB254" s="125" t="s">
        <v>561</v>
      </c>
      <c r="AC254" s="135" t="s">
        <v>748</v>
      </c>
      <c r="AD254" s="176"/>
      <c r="AE254" s="134" t="s">
        <v>1124</v>
      </c>
    </row>
    <row r="255" spans="1:31" s="57" customFormat="1" ht="26.4">
      <c r="A255" s="140">
        <f t="shared" si="3"/>
        <v>253</v>
      </c>
      <c r="B255" s="122" t="s">
        <v>317</v>
      </c>
      <c r="C255" s="122" t="s">
        <v>434</v>
      </c>
      <c r="D255" s="134">
        <v>1</v>
      </c>
      <c r="E255" s="122"/>
      <c r="F255" s="152">
        <v>2</v>
      </c>
      <c r="G255" s="150">
        <v>66</v>
      </c>
      <c r="H255" s="150" t="s">
        <v>374</v>
      </c>
      <c r="I255" s="150" t="s">
        <v>374</v>
      </c>
      <c r="J255" s="151">
        <v>260</v>
      </c>
      <c r="K255" s="125" t="s">
        <v>457</v>
      </c>
      <c r="L255" s="134" t="s">
        <v>1058</v>
      </c>
      <c r="M255" s="134"/>
      <c r="N255" s="123">
        <v>0</v>
      </c>
      <c r="O255" s="187">
        <v>0</v>
      </c>
      <c r="P255" s="141">
        <v>0</v>
      </c>
      <c r="Q255" s="123">
        <v>0</v>
      </c>
      <c r="R255" s="123">
        <v>0</v>
      </c>
      <c r="S255" s="123">
        <v>0</v>
      </c>
      <c r="T255" s="123">
        <v>0</v>
      </c>
      <c r="U255" s="123">
        <v>0</v>
      </c>
      <c r="V255" s="137">
        <v>3</v>
      </c>
      <c r="W255" s="137">
        <f>Table4[[#This Row],[No. of Component Carriers (LTE)]]+Table4[[#This Row],[No. of Component Carriers (NR)]]</f>
        <v>6</v>
      </c>
      <c r="X255" s="137">
        <v>2</v>
      </c>
      <c r="Y255" s="137">
        <v>4</v>
      </c>
      <c r="Z255" s="132" t="s">
        <v>464</v>
      </c>
      <c r="AA255" s="134" t="s">
        <v>560</v>
      </c>
      <c r="AB255" s="125" t="s">
        <v>561</v>
      </c>
      <c r="AC255" s="135" t="s">
        <v>750</v>
      </c>
      <c r="AD255" s="176"/>
      <c r="AE255" s="134" t="s">
        <v>1124</v>
      </c>
    </row>
    <row r="256" spans="1:31" s="57" customFormat="1">
      <c r="A256" s="140">
        <f t="shared" si="3"/>
        <v>254</v>
      </c>
      <c r="B256" s="155" t="s">
        <v>317</v>
      </c>
      <c r="C256" s="122" t="s">
        <v>927</v>
      </c>
      <c r="D256" s="134">
        <v>1</v>
      </c>
      <c r="E256" s="134"/>
      <c r="F256" s="152">
        <v>2</v>
      </c>
      <c r="G256" s="179">
        <v>2</v>
      </c>
      <c r="H256" s="150">
        <v>14</v>
      </c>
      <c r="I256" s="150" t="s">
        <v>374</v>
      </c>
      <c r="J256" s="156">
        <v>260</v>
      </c>
      <c r="K256" s="125" t="s">
        <v>457</v>
      </c>
      <c r="L256" s="134" t="s">
        <v>1057</v>
      </c>
      <c r="M256" s="134" t="s">
        <v>1043</v>
      </c>
      <c r="N256" s="123">
        <v>1</v>
      </c>
      <c r="O256" s="145">
        <v>0.91</v>
      </c>
      <c r="P256" s="141">
        <v>0</v>
      </c>
      <c r="Q256" s="159"/>
      <c r="R256" s="159"/>
      <c r="S256" s="159"/>
      <c r="T256" s="159"/>
      <c r="U256" s="159"/>
      <c r="V256" s="160">
        <v>3</v>
      </c>
      <c r="W256" s="137">
        <f>Table4[[#This Row],[No. of Component Carriers (LTE)]]+Table4[[#This Row],[No. of Component Carriers (NR)]]</f>
        <v>4</v>
      </c>
      <c r="X256" s="160">
        <v>3</v>
      </c>
      <c r="Y256" s="160">
        <v>1</v>
      </c>
      <c r="Z256" s="132" t="s">
        <v>374</v>
      </c>
      <c r="AA256" s="134" t="s">
        <v>483</v>
      </c>
      <c r="AB256" s="157">
        <v>2</v>
      </c>
      <c r="AC256" s="135" t="s">
        <v>935</v>
      </c>
      <c r="AD256" s="158"/>
      <c r="AE256" s="134" t="s">
        <v>1124</v>
      </c>
    </row>
    <row r="257" spans="1:31" s="57" customFormat="1">
      <c r="A257" s="140">
        <f t="shared" si="3"/>
        <v>255</v>
      </c>
      <c r="B257" s="155" t="s">
        <v>317</v>
      </c>
      <c r="C257" s="122" t="s">
        <v>929</v>
      </c>
      <c r="D257" s="134">
        <v>2</v>
      </c>
      <c r="E257" s="134"/>
      <c r="F257" s="152">
        <v>2</v>
      </c>
      <c r="G257" s="151">
        <v>14</v>
      </c>
      <c r="H257" s="150">
        <v>30</v>
      </c>
      <c r="I257" s="150" t="s">
        <v>374</v>
      </c>
      <c r="J257" s="156">
        <v>260</v>
      </c>
      <c r="K257" s="125" t="s">
        <v>457</v>
      </c>
      <c r="L257" s="134" t="s">
        <v>1057</v>
      </c>
      <c r="M257" s="134" t="s">
        <v>1043</v>
      </c>
      <c r="N257" s="123">
        <v>1</v>
      </c>
      <c r="O257" s="145">
        <v>0.91</v>
      </c>
      <c r="P257" s="141">
        <v>0</v>
      </c>
      <c r="Q257" s="123"/>
      <c r="R257" s="123"/>
      <c r="S257" s="123"/>
      <c r="T257" s="123"/>
      <c r="U257" s="123"/>
      <c r="V257" s="137">
        <v>3</v>
      </c>
      <c r="W257" s="137">
        <f>Table4[[#This Row],[No. of Component Carriers (LTE)]]+Table4[[#This Row],[No. of Component Carriers (NR)]]</f>
        <v>4</v>
      </c>
      <c r="X257" s="137">
        <v>3</v>
      </c>
      <c r="Y257" s="137">
        <v>1</v>
      </c>
      <c r="Z257" s="132" t="s">
        <v>374</v>
      </c>
      <c r="AA257" s="134" t="s">
        <v>483</v>
      </c>
      <c r="AB257" s="125">
        <v>2</v>
      </c>
      <c r="AC257" s="135" t="s">
        <v>935</v>
      </c>
      <c r="AD257" s="134"/>
      <c r="AE257" s="134" t="s">
        <v>1124</v>
      </c>
    </row>
    <row r="258" spans="1:31" s="57" customFormat="1">
      <c r="A258" s="140">
        <f t="shared" si="3"/>
        <v>256</v>
      </c>
      <c r="B258" s="155" t="s">
        <v>317</v>
      </c>
      <c r="C258" s="122" t="s">
        <v>930</v>
      </c>
      <c r="D258" s="134">
        <v>2</v>
      </c>
      <c r="E258" s="134"/>
      <c r="F258" s="152">
        <v>2</v>
      </c>
      <c r="G258" s="151">
        <v>14</v>
      </c>
      <c r="H258" s="150">
        <v>66</v>
      </c>
      <c r="I258" s="150" t="s">
        <v>374</v>
      </c>
      <c r="J258" s="156">
        <v>260</v>
      </c>
      <c r="K258" s="125" t="s">
        <v>457</v>
      </c>
      <c r="L258" s="134" t="s">
        <v>1057</v>
      </c>
      <c r="M258" s="134" t="s">
        <v>1043</v>
      </c>
      <c r="N258" s="123">
        <v>1</v>
      </c>
      <c r="O258" s="145">
        <v>0.91</v>
      </c>
      <c r="P258" s="141">
        <v>0</v>
      </c>
      <c r="Q258" s="123"/>
      <c r="R258" s="123"/>
      <c r="S258" s="123"/>
      <c r="T258" s="123"/>
      <c r="U258" s="123"/>
      <c r="V258" s="137">
        <v>3</v>
      </c>
      <c r="W258" s="137">
        <f>Table4[[#This Row],[No. of Component Carriers (LTE)]]+Table4[[#This Row],[No. of Component Carriers (NR)]]</f>
        <v>4</v>
      </c>
      <c r="X258" s="137">
        <v>3</v>
      </c>
      <c r="Y258" s="137">
        <v>1</v>
      </c>
      <c r="Z258" s="132" t="s">
        <v>374</v>
      </c>
      <c r="AA258" s="134" t="s">
        <v>483</v>
      </c>
      <c r="AB258" s="125">
        <v>2</v>
      </c>
      <c r="AC258" s="135" t="s">
        <v>935</v>
      </c>
      <c r="AD258" s="134"/>
      <c r="AE258" s="134" t="s">
        <v>1124</v>
      </c>
    </row>
    <row r="259" spans="1:31" s="57" customFormat="1">
      <c r="A259" s="140">
        <f t="shared" si="3"/>
        <v>257</v>
      </c>
      <c r="B259" s="155" t="s">
        <v>317</v>
      </c>
      <c r="C259" s="122" t="s">
        <v>931</v>
      </c>
      <c r="D259" s="134">
        <v>2</v>
      </c>
      <c r="E259" s="134"/>
      <c r="F259" s="151">
        <v>14</v>
      </c>
      <c r="G259" s="151">
        <v>30</v>
      </c>
      <c r="H259" s="150">
        <v>66</v>
      </c>
      <c r="I259" s="150" t="s">
        <v>374</v>
      </c>
      <c r="J259" s="156">
        <v>260</v>
      </c>
      <c r="K259" s="125" t="s">
        <v>457</v>
      </c>
      <c r="L259" s="134" t="s">
        <v>1057</v>
      </c>
      <c r="M259" s="134" t="s">
        <v>1043</v>
      </c>
      <c r="N259" s="123">
        <v>1</v>
      </c>
      <c r="O259" s="145">
        <v>0.91</v>
      </c>
      <c r="P259" s="141">
        <v>0</v>
      </c>
      <c r="Q259" s="123"/>
      <c r="R259" s="123"/>
      <c r="S259" s="123"/>
      <c r="T259" s="123"/>
      <c r="U259" s="123"/>
      <c r="V259" s="137">
        <v>3</v>
      </c>
      <c r="W259" s="137">
        <f>Table4[[#This Row],[No. of Component Carriers (LTE)]]+Table4[[#This Row],[No. of Component Carriers (NR)]]</f>
        <v>4</v>
      </c>
      <c r="X259" s="137">
        <v>3</v>
      </c>
      <c r="Y259" s="137">
        <v>1</v>
      </c>
      <c r="Z259" s="132" t="s">
        <v>374</v>
      </c>
      <c r="AA259" s="134" t="s">
        <v>483</v>
      </c>
      <c r="AB259" s="125">
        <v>2</v>
      </c>
      <c r="AC259" s="135" t="s">
        <v>935</v>
      </c>
      <c r="AD259" s="134"/>
      <c r="AE259" s="134" t="s">
        <v>1124</v>
      </c>
    </row>
    <row r="260" spans="1:31" s="57" customFormat="1">
      <c r="A260" s="140">
        <f t="shared" si="3"/>
        <v>258</v>
      </c>
      <c r="B260" s="155" t="s">
        <v>317</v>
      </c>
      <c r="C260" s="122" t="s">
        <v>928</v>
      </c>
      <c r="D260" s="134">
        <v>1</v>
      </c>
      <c r="E260" s="134"/>
      <c r="F260" s="151">
        <v>14</v>
      </c>
      <c r="G260" s="151">
        <v>66</v>
      </c>
      <c r="H260" s="150">
        <v>66</v>
      </c>
      <c r="I260" s="150" t="s">
        <v>374</v>
      </c>
      <c r="J260" s="156">
        <v>260</v>
      </c>
      <c r="K260" s="125" t="s">
        <v>457</v>
      </c>
      <c r="L260" s="134" t="s">
        <v>1057</v>
      </c>
      <c r="M260" s="134" t="s">
        <v>1043</v>
      </c>
      <c r="N260" s="123">
        <v>1</v>
      </c>
      <c r="O260" s="145">
        <v>0.91</v>
      </c>
      <c r="P260" s="141">
        <v>0</v>
      </c>
      <c r="Q260" s="123"/>
      <c r="R260" s="123"/>
      <c r="S260" s="123"/>
      <c r="T260" s="123"/>
      <c r="U260" s="123"/>
      <c r="V260" s="137">
        <v>3</v>
      </c>
      <c r="W260" s="137">
        <f>Table4[[#This Row],[No. of Component Carriers (LTE)]]+Table4[[#This Row],[No. of Component Carriers (NR)]]</f>
        <v>4</v>
      </c>
      <c r="X260" s="137">
        <v>3</v>
      </c>
      <c r="Y260" s="137">
        <v>1</v>
      </c>
      <c r="Z260" s="132" t="s">
        <v>374</v>
      </c>
      <c r="AA260" s="134" t="s">
        <v>483</v>
      </c>
      <c r="AB260" s="125">
        <v>2</v>
      </c>
      <c r="AC260" s="135" t="s">
        <v>935</v>
      </c>
      <c r="AD260" s="134"/>
      <c r="AE260" s="134" t="s">
        <v>1124</v>
      </c>
    </row>
    <row r="261" spans="1:31" s="57" customFormat="1">
      <c r="A261" s="140">
        <f t="shared" ref="A261:A263" si="4">A260+1</f>
        <v>259</v>
      </c>
      <c r="B261" s="155" t="s">
        <v>317</v>
      </c>
      <c r="C261" s="122" t="s">
        <v>932</v>
      </c>
      <c r="D261" s="134">
        <v>2</v>
      </c>
      <c r="E261" s="134"/>
      <c r="F261" s="152">
        <v>2</v>
      </c>
      <c r="G261" s="152">
        <v>2</v>
      </c>
      <c r="H261" s="150">
        <v>14</v>
      </c>
      <c r="I261" s="150">
        <v>66</v>
      </c>
      <c r="J261" s="156">
        <v>260</v>
      </c>
      <c r="K261" s="125" t="s">
        <v>457</v>
      </c>
      <c r="L261" s="134" t="s">
        <v>1057</v>
      </c>
      <c r="M261" s="134" t="s">
        <v>1043</v>
      </c>
      <c r="N261" s="123">
        <v>1</v>
      </c>
      <c r="O261" s="145">
        <v>0.91</v>
      </c>
      <c r="P261" s="141">
        <v>0</v>
      </c>
      <c r="Q261" s="123"/>
      <c r="R261" s="123"/>
      <c r="S261" s="123"/>
      <c r="T261" s="123"/>
      <c r="U261" s="123"/>
      <c r="V261" s="137">
        <v>3</v>
      </c>
      <c r="W261" s="137">
        <f>Table4[[#This Row],[No. of Component Carriers (LTE)]]+Table4[[#This Row],[No. of Component Carriers (NR)]]</f>
        <v>5</v>
      </c>
      <c r="X261" s="137">
        <v>4</v>
      </c>
      <c r="Y261" s="137">
        <v>1</v>
      </c>
      <c r="Z261" s="132" t="s">
        <v>374</v>
      </c>
      <c r="AA261" s="134" t="s">
        <v>483</v>
      </c>
      <c r="AB261" s="125">
        <v>2</v>
      </c>
      <c r="AC261" s="135" t="s">
        <v>936</v>
      </c>
      <c r="AD261" s="134"/>
      <c r="AE261" s="134" t="s">
        <v>1124</v>
      </c>
    </row>
    <row r="262" spans="1:31" s="57" customFormat="1">
      <c r="A262" s="140">
        <f t="shared" si="4"/>
        <v>260</v>
      </c>
      <c r="B262" s="155" t="s">
        <v>317</v>
      </c>
      <c r="C262" s="122" t="s">
        <v>933</v>
      </c>
      <c r="D262" s="134">
        <v>2</v>
      </c>
      <c r="E262" s="134"/>
      <c r="F262" s="152">
        <v>2</v>
      </c>
      <c r="G262" s="151">
        <v>14</v>
      </c>
      <c r="H262" s="150">
        <v>66</v>
      </c>
      <c r="I262" s="150">
        <v>66</v>
      </c>
      <c r="J262" s="156">
        <v>260</v>
      </c>
      <c r="K262" s="125" t="s">
        <v>457</v>
      </c>
      <c r="L262" s="134" t="s">
        <v>1057</v>
      </c>
      <c r="M262" s="134" t="s">
        <v>1043</v>
      </c>
      <c r="N262" s="123">
        <v>1</v>
      </c>
      <c r="O262" s="145">
        <v>0.91</v>
      </c>
      <c r="P262" s="141">
        <v>0</v>
      </c>
      <c r="Q262" s="123"/>
      <c r="R262" s="123"/>
      <c r="S262" s="123"/>
      <c r="T262" s="123"/>
      <c r="U262" s="123"/>
      <c r="V262" s="137">
        <v>3</v>
      </c>
      <c r="W262" s="137">
        <f>Table4[[#This Row],[No. of Component Carriers (LTE)]]+Table4[[#This Row],[No. of Component Carriers (NR)]]</f>
        <v>5</v>
      </c>
      <c r="X262" s="137">
        <v>4</v>
      </c>
      <c r="Y262" s="137">
        <v>1</v>
      </c>
      <c r="Z262" s="132" t="s">
        <v>374</v>
      </c>
      <c r="AA262" s="134" t="s">
        <v>483</v>
      </c>
      <c r="AB262" s="125">
        <v>2</v>
      </c>
      <c r="AC262" s="135" t="s">
        <v>936</v>
      </c>
      <c r="AD262" s="134"/>
      <c r="AE262" s="134" t="s">
        <v>1124</v>
      </c>
    </row>
    <row r="263" spans="1:31" s="57" customFormat="1">
      <c r="A263" s="140">
        <f t="shared" si="4"/>
        <v>261</v>
      </c>
      <c r="B263" s="122" t="s">
        <v>317</v>
      </c>
      <c r="C263" s="122" t="s">
        <v>934</v>
      </c>
      <c r="D263" s="134">
        <v>2</v>
      </c>
      <c r="E263" s="134"/>
      <c r="F263" s="151">
        <v>14</v>
      </c>
      <c r="G263" s="151">
        <v>30</v>
      </c>
      <c r="H263" s="150">
        <v>66</v>
      </c>
      <c r="I263" s="150">
        <v>66</v>
      </c>
      <c r="J263" s="151">
        <v>260</v>
      </c>
      <c r="K263" s="125" t="s">
        <v>457</v>
      </c>
      <c r="L263" s="134" t="s">
        <v>1057</v>
      </c>
      <c r="M263" s="134" t="s">
        <v>1043</v>
      </c>
      <c r="N263" s="123">
        <v>1</v>
      </c>
      <c r="O263" s="145">
        <v>0.91</v>
      </c>
      <c r="P263" s="141">
        <v>0</v>
      </c>
      <c r="Q263" s="159"/>
      <c r="R263" s="159"/>
      <c r="S263" s="159"/>
      <c r="T263" s="159"/>
      <c r="U263" s="159"/>
      <c r="V263" s="137">
        <v>3</v>
      </c>
      <c r="W263" s="137">
        <f>Table4[[#This Row],[No. of Component Carriers (LTE)]]+Table4[[#This Row],[No. of Component Carriers (NR)]]</f>
        <v>5</v>
      </c>
      <c r="X263" s="137">
        <v>4</v>
      </c>
      <c r="Y263" s="137">
        <v>1</v>
      </c>
      <c r="Z263" s="132" t="s">
        <v>374</v>
      </c>
      <c r="AA263" s="134" t="s">
        <v>483</v>
      </c>
      <c r="AB263" s="125">
        <v>2</v>
      </c>
      <c r="AC263" s="135" t="s">
        <v>936</v>
      </c>
      <c r="AD263" s="134"/>
      <c r="AE263" s="134" t="s">
        <v>1124</v>
      </c>
    </row>
    <row r="264" spans="1:31" s="57" customFormat="1">
      <c r="A264" s="256"/>
      <c r="B264" s="256"/>
      <c r="C264" s="256"/>
      <c r="D264" s="256"/>
      <c r="E264" s="256"/>
      <c r="F264" s="256"/>
      <c r="G264" s="256"/>
      <c r="H264" s="256"/>
      <c r="I264" s="256"/>
      <c r="J264" s="256"/>
      <c r="K264" s="256"/>
      <c r="L264" s="256"/>
      <c r="M264" s="256"/>
      <c r="N264" s="256"/>
      <c r="O264" s="257"/>
      <c r="P264" s="256"/>
      <c r="Q264" s="256"/>
      <c r="R264" s="256"/>
      <c r="S264" s="256"/>
      <c r="T264" s="256"/>
      <c r="U264" s="256"/>
      <c r="V264" s="256"/>
      <c r="W264" s="256"/>
      <c r="X264" s="256"/>
      <c r="Y264" s="256"/>
      <c r="Z264" s="256"/>
      <c r="AA264" s="256"/>
      <c r="AB264" s="256"/>
      <c r="AC264" s="256"/>
      <c r="AD264" s="256"/>
      <c r="AE264" s="256"/>
    </row>
    <row r="265" spans="1:31" s="57" customFormat="1" ht="13.8" thickBot="1">
      <c r="X265" s="172"/>
    </row>
    <row r="266" spans="1:31" s="57" customFormat="1" ht="24" customHeight="1" thickTop="1" thickBot="1">
      <c r="A266" s="259" t="s">
        <v>1101</v>
      </c>
      <c r="B266" s="260"/>
      <c r="C266" s="261"/>
      <c r="D266" s="221"/>
      <c r="X266" s="172"/>
    </row>
    <row r="267" spans="1:31" s="57" customFormat="1" ht="24" customHeight="1">
      <c r="A267" s="207">
        <v>1</v>
      </c>
      <c r="B267" s="262" t="s">
        <v>1102</v>
      </c>
      <c r="C267" s="263"/>
      <c r="D267" s="221"/>
      <c r="X267" s="172"/>
    </row>
    <row r="268" spans="1:31" s="57" customFormat="1" ht="14.4">
      <c r="A268" s="208">
        <v>2</v>
      </c>
      <c r="B268" s="247" t="s">
        <v>1103</v>
      </c>
      <c r="C268" s="248"/>
      <c r="D268" s="221"/>
      <c r="X268" s="172"/>
    </row>
    <row r="269" spans="1:31" s="57" customFormat="1" ht="14.4">
      <c r="A269" s="208">
        <v>3</v>
      </c>
      <c r="B269" s="247" t="s">
        <v>1104</v>
      </c>
      <c r="C269" s="248"/>
      <c r="D269" s="221"/>
      <c r="X269" s="172"/>
    </row>
    <row r="270" spans="1:31" s="57" customFormat="1" ht="14.4">
      <c r="A270" s="207">
        <v>4</v>
      </c>
      <c r="B270" s="247" t="s">
        <v>1105</v>
      </c>
      <c r="C270" s="248"/>
      <c r="D270" s="221"/>
      <c r="X270" s="172"/>
    </row>
    <row r="271" spans="1:31" s="57" customFormat="1" ht="14.4">
      <c r="A271" s="208">
        <v>5</v>
      </c>
      <c r="B271" s="247" t="s">
        <v>1106</v>
      </c>
      <c r="C271" s="248"/>
      <c r="D271" s="221"/>
      <c r="X271" s="172"/>
    </row>
    <row r="272" spans="1:31" s="57" customFormat="1" ht="14.4">
      <c r="A272" s="208">
        <v>6</v>
      </c>
      <c r="B272" s="247" t="s">
        <v>1107</v>
      </c>
      <c r="C272" s="248"/>
      <c r="D272" s="221"/>
      <c r="X272" s="172"/>
    </row>
    <row r="273" spans="1:24" s="57" customFormat="1" ht="14.4">
      <c r="A273" s="207">
        <v>7</v>
      </c>
      <c r="B273" s="247" t="s">
        <v>1108</v>
      </c>
      <c r="C273" s="248"/>
      <c r="D273" s="221"/>
      <c r="X273" s="172"/>
    </row>
    <row r="274" spans="1:24" s="57" customFormat="1" ht="14.4">
      <c r="A274" s="208">
        <v>8</v>
      </c>
      <c r="B274" s="247" t="s">
        <v>1109</v>
      </c>
      <c r="C274" s="248"/>
      <c r="D274" s="221"/>
      <c r="X274" s="172"/>
    </row>
    <row r="275" spans="1:24" s="57" customFormat="1" ht="14.4">
      <c r="A275" s="208">
        <v>9</v>
      </c>
      <c r="B275" s="247" t="s">
        <v>1110</v>
      </c>
      <c r="C275" s="248"/>
      <c r="D275" s="221"/>
      <c r="X275" s="172"/>
    </row>
    <row r="276" spans="1:24" s="57" customFormat="1" ht="15" thickBot="1">
      <c r="A276" s="209">
        <v>10</v>
      </c>
      <c r="B276" s="249" t="s">
        <v>969</v>
      </c>
      <c r="C276" s="250"/>
      <c r="D276" s="221"/>
      <c r="X276" s="172"/>
    </row>
    <row r="277" spans="1:24" s="57" customFormat="1" ht="14.4" thickTop="1" thickBot="1">
      <c r="A277" s="104"/>
      <c r="B277" s="121"/>
      <c r="C277" s="121"/>
      <c r="D277" s="121"/>
      <c r="X277" s="172"/>
    </row>
    <row r="278" spans="1:24" s="57" customFormat="1" ht="15.6" thickTop="1" thickBot="1">
      <c r="A278" s="251" t="s">
        <v>1111</v>
      </c>
      <c r="B278" s="252"/>
      <c r="C278" s="253"/>
      <c r="D278" s="222"/>
      <c r="X278" s="172"/>
    </row>
    <row r="279" spans="1:24" s="57" customFormat="1" ht="24" customHeight="1">
      <c r="A279" s="210" t="s">
        <v>580</v>
      </c>
      <c r="B279" s="254" t="s">
        <v>1121</v>
      </c>
      <c r="C279" s="255"/>
      <c r="D279" s="221"/>
      <c r="X279" s="172"/>
    </row>
    <row r="280" spans="1:24" s="57" customFormat="1" ht="24" customHeight="1" thickBot="1">
      <c r="A280" s="211" t="s">
        <v>985</v>
      </c>
      <c r="B280" s="232" t="s">
        <v>1122</v>
      </c>
      <c r="C280" s="233"/>
      <c r="D280" s="221"/>
      <c r="X280" s="172"/>
    </row>
    <row r="281" spans="1:24" s="57" customFormat="1" ht="14.4" thickTop="1" thickBot="1">
      <c r="A281" s="104"/>
      <c r="B281" s="121"/>
      <c r="C281" s="121"/>
      <c r="D281" s="121"/>
      <c r="X281" s="172"/>
    </row>
    <row r="282" spans="1:24" s="57" customFormat="1" ht="15.6" thickTop="1" thickBot="1">
      <c r="A282" s="238" t="s">
        <v>1112</v>
      </c>
      <c r="B282" s="239"/>
      <c r="C282" s="240"/>
      <c r="D282" s="220"/>
      <c r="X282" s="172"/>
    </row>
    <row r="283" spans="1:24" s="57" customFormat="1" ht="36" customHeight="1">
      <c r="A283" s="203" t="s">
        <v>1057</v>
      </c>
      <c r="B283" s="241" t="s">
        <v>1066</v>
      </c>
      <c r="C283" s="242"/>
      <c r="D283" s="221"/>
      <c r="X283" s="172"/>
    </row>
    <row r="284" spans="1:24" s="57" customFormat="1" ht="36" customHeight="1">
      <c r="A284" s="204" t="s">
        <v>1058</v>
      </c>
      <c r="B284" s="243" t="s">
        <v>1067</v>
      </c>
      <c r="C284" s="244"/>
      <c r="D284" s="221"/>
      <c r="X284" s="172"/>
    </row>
    <row r="285" spans="1:24" s="57" customFormat="1" ht="36" customHeight="1" thickBot="1">
      <c r="A285" s="205" t="s">
        <v>1056</v>
      </c>
      <c r="B285" s="232" t="s">
        <v>1068</v>
      </c>
      <c r="C285" s="233"/>
      <c r="D285" s="221"/>
      <c r="X285" s="172"/>
    </row>
    <row r="286" spans="1:24" s="57" customFormat="1" ht="13.8" thickTop="1">
      <c r="X286" s="172"/>
    </row>
    <row r="287" spans="1:24" s="57" customFormat="1" ht="39.9" customHeight="1">
      <c r="A287" s="246" t="s">
        <v>1123</v>
      </c>
      <c r="B287" s="246"/>
      <c r="C287" s="246"/>
      <c r="D287" s="217"/>
      <c r="X287" s="172"/>
    </row>
  </sheetData>
  <mergeCells count="21">
    <mergeCell ref="A264:AE264"/>
    <mergeCell ref="C1:AD1"/>
    <mergeCell ref="A266:C266"/>
    <mergeCell ref="B267:C267"/>
    <mergeCell ref="B268:C268"/>
    <mergeCell ref="B269:C269"/>
    <mergeCell ref="B270:C270"/>
    <mergeCell ref="B271:C271"/>
    <mergeCell ref="B272:C272"/>
    <mergeCell ref="B273:C273"/>
    <mergeCell ref="B274:C274"/>
    <mergeCell ref="B275:C275"/>
    <mergeCell ref="B276:C276"/>
    <mergeCell ref="A278:C278"/>
    <mergeCell ref="B279:C279"/>
    <mergeCell ref="A287:C287"/>
    <mergeCell ref="B280:C280"/>
    <mergeCell ref="A282:C282"/>
    <mergeCell ref="B283:C283"/>
    <mergeCell ref="B284:C284"/>
    <mergeCell ref="B285:C285"/>
  </mergeCells>
  <phoneticPr fontId="8" type="noConversion"/>
  <conditionalFormatting sqref="R264:R1113">
    <cfRule type="cellIs" dxfId="270" priority="862" operator="equal">
      <formula>"Not Specified"</formula>
    </cfRule>
  </conditionalFormatting>
  <conditionalFormatting sqref="AB3:AB28 AB33:AB66 AB69:AB106 AB111:AB139 AB144:AB151 AB153:AB178 AB180:AB187 AB192:AB194 AB196:AB263">
    <cfRule type="cellIs" dxfId="269" priority="529" operator="equal">
      <formula>"C"</formula>
    </cfRule>
  </conditionalFormatting>
  <conditionalFormatting sqref="AB24">
    <cfRule type="cellIs" dxfId="268" priority="504" operator="equal">
      <formula>"C"</formula>
    </cfRule>
  </conditionalFormatting>
  <conditionalFormatting sqref="AB29:AB32">
    <cfRule type="cellIs" dxfId="267" priority="439" operator="equal">
      <formula>"C"</formula>
    </cfRule>
  </conditionalFormatting>
  <conditionalFormatting sqref="AB67:AB68">
    <cfRule type="cellIs" dxfId="266" priority="428" operator="equal">
      <formula>"C"</formula>
    </cfRule>
  </conditionalFormatting>
  <conditionalFormatting sqref="AB140:AB143">
    <cfRule type="cellIs" dxfId="265" priority="414" operator="equal">
      <formula>"C"</formula>
    </cfRule>
  </conditionalFormatting>
  <conditionalFormatting sqref="AB188:AB191">
    <cfRule type="cellIs" dxfId="264" priority="380" operator="equal">
      <formula>"C"</formula>
    </cfRule>
  </conditionalFormatting>
  <conditionalFormatting sqref="AB107:AB110">
    <cfRule type="cellIs" dxfId="263" priority="427" operator="equal">
      <formula>"C"</formula>
    </cfRule>
  </conditionalFormatting>
  <conditionalFormatting sqref="AB152">
    <cfRule type="cellIs" dxfId="262" priority="403" operator="equal">
      <formula>"C"</formula>
    </cfRule>
  </conditionalFormatting>
  <conditionalFormatting sqref="AB179">
    <cfRule type="cellIs" dxfId="261" priority="391" operator="equal">
      <formula>"C"</formula>
    </cfRule>
  </conditionalFormatting>
  <conditionalFormatting sqref="AB195">
    <cfRule type="cellIs" dxfId="260" priority="378" operator="equal">
      <formula>"C"</formula>
    </cfRule>
  </conditionalFormatting>
  <conditionalFormatting sqref="L3:L263">
    <cfRule type="cellIs" dxfId="259" priority="19" operator="equal">
      <formula>"Pending"</formula>
    </cfRule>
    <cfRule type="cellIs" dxfId="258" priority="20" operator="equal">
      <formula>"Ongoing (NoRC)"</formula>
    </cfRule>
    <cfRule type="cellIs" dxfId="257" priority="21" operator="equal">
      <formula>"Ongoing (FB)"</formula>
    </cfRule>
    <cfRule type="cellIs" dxfId="256" priority="22" operator="equal">
      <formula>"Ongoing"</formula>
    </cfRule>
    <cfRule type="cellIs" dxfId="255" priority="23" operator="equal">
      <formula>"Completed"</formula>
    </cfRule>
  </conditionalFormatting>
  <conditionalFormatting sqref="A283:A285">
    <cfRule type="cellIs" dxfId="254" priority="1" operator="equal">
      <formula>"Pending"</formula>
    </cfRule>
    <cfRule type="cellIs" dxfId="253" priority="2" operator="equal">
      <formula>"Ongoing (NoRC)"</formula>
    </cfRule>
    <cfRule type="cellIs" dxfId="252" priority="3" operator="equal">
      <formula>"Ongoing (FB)"</formula>
    </cfRule>
    <cfRule type="cellIs" dxfId="251" priority="4" operator="equal">
      <formula>"Ongoing"</formula>
    </cfRule>
    <cfRule type="cellIs" dxfId="250" priority="5" operator="equal">
      <formula>"Completed"</formula>
    </cfRule>
  </conditionalFormatting>
  <dataValidations count="2">
    <dataValidation type="list" allowBlank="1" showInputMessage="1" showErrorMessage="1" sqref="S218:S222 S179">
      <formula1>"Specified,Not Specified"</formula1>
    </dataValidation>
    <dataValidation type="list" allowBlank="1" showInputMessage="1" showErrorMessage="1" sqref="Z3:Z263">
      <formula1>"-,Inter-Band,Intra-Band Contiguous,Intra-Band Non-Contiguous"</formula1>
    </dataValidation>
  </dataValidations>
  <hyperlinks>
    <hyperlink ref="AE1" location="Cover!B23" display="--&gt; Cover"/>
  </hyperlinks>
  <pageMargins left="0.7" right="0.7" top="0.75" bottom="0.75" header="0.3" footer="0.3"/>
  <pageSetup orientation="landscape"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21"/>
  <sheetViews>
    <sheetView workbookViewId="0">
      <selection activeCell="H20" sqref="H20:K20"/>
    </sheetView>
  </sheetViews>
  <sheetFormatPr defaultColWidth="9.33203125" defaultRowHeight="13.2"/>
  <cols>
    <col min="1" max="1" width="21.6640625" style="40" customWidth="1"/>
    <col min="2" max="2" width="15.33203125" style="40" customWidth="1"/>
    <col min="3" max="3" width="22.6640625" style="40" customWidth="1"/>
    <col min="4" max="4" width="14" style="40" customWidth="1"/>
    <col min="5" max="5" width="17.5546875" style="40" customWidth="1"/>
    <col min="6" max="6" width="19.44140625" style="40" customWidth="1"/>
    <col min="7" max="10" width="21" style="40" customWidth="1"/>
    <col min="11" max="11" width="59.6640625" style="40" bestFit="1" customWidth="1"/>
    <col min="12" max="14" width="9.33203125" style="57"/>
    <col min="15" max="16384" width="9.33203125" style="40"/>
  </cols>
  <sheetData>
    <row r="1" spans="1:14" s="34" customFormat="1" ht="13.8">
      <c r="A1" s="15" t="s">
        <v>453</v>
      </c>
      <c r="B1" s="16" t="str">
        <f>Cover!C4</f>
        <v>5.11.0</v>
      </c>
      <c r="C1" s="16" t="str">
        <f ca="1">MID(CELL("filename",A1),FIND("]",CELL("filename",A1))+1,256)</f>
        <v>Table 5_LTE</v>
      </c>
      <c r="D1" s="16"/>
      <c r="E1" s="16"/>
      <c r="F1" s="16"/>
      <c r="G1" s="16"/>
      <c r="H1" s="16"/>
      <c r="I1" s="16"/>
      <c r="J1" s="16"/>
      <c r="K1" s="17" t="s">
        <v>559</v>
      </c>
      <c r="L1" s="49"/>
      <c r="M1" s="49"/>
      <c r="N1" s="49"/>
    </row>
    <row r="2" spans="1:14" s="34" customFormat="1" ht="14.4" thickBot="1">
      <c r="A2" s="50"/>
      <c r="B2" s="51"/>
      <c r="C2" s="264" t="s">
        <v>573</v>
      </c>
      <c r="D2" s="265"/>
      <c r="E2" s="265"/>
      <c r="F2" s="265"/>
      <c r="G2" s="266"/>
      <c r="H2" s="52"/>
      <c r="I2" s="52"/>
      <c r="J2" s="52"/>
      <c r="K2" s="53"/>
      <c r="L2" s="49"/>
      <c r="M2" s="49"/>
      <c r="N2" s="49"/>
    </row>
    <row r="3" spans="1:14" ht="26.25" customHeight="1" thickTop="1">
      <c r="A3" s="54" t="s">
        <v>491</v>
      </c>
      <c r="B3" s="20" t="s">
        <v>0</v>
      </c>
      <c r="C3" s="20" t="s">
        <v>482</v>
      </c>
      <c r="D3" s="20" t="s">
        <v>1</v>
      </c>
      <c r="E3" s="20" t="s">
        <v>2</v>
      </c>
      <c r="F3" s="20" t="s">
        <v>3</v>
      </c>
      <c r="G3" s="55" t="s">
        <v>4</v>
      </c>
      <c r="H3" s="21" t="s">
        <v>597</v>
      </c>
      <c r="I3" s="21" t="s">
        <v>653</v>
      </c>
      <c r="J3" s="21" t="s">
        <v>595</v>
      </c>
      <c r="K3" s="56" t="s">
        <v>474</v>
      </c>
    </row>
    <row r="4" spans="1:14">
      <c r="A4" s="58">
        <v>2</v>
      </c>
      <c r="B4" s="48" t="s">
        <v>5</v>
      </c>
      <c r="C4" s="59" t="s">
        <v>6</v>
      </c>
      <c r="D4" s="59" t="s">
        <v>6</v>
      </c>
      <c r="E4" s="59" t="s">
        <v>6</v>
      </c>
      <c r="F4" s="59" t="s">
        <v>6</v>
      </c>
      <c r="G4" s="60" t="s">
        <v>6</v>
      </c>
      <c r="H4" s="48" t="s">
        <v>6</v>
      </c>
      <c r="I4" s="48" t="s">
        <v>6</v>
      </c>
      <c r="J4" s="48" t="s">
        <v>6</v>
      </c>
      <c r="K4" s="61" t="s">
        <v>542</v>
      </c>
    </row>
    <row r="5" spans="1:14">
      <c r="A5" s="62">
        <v>4</v>
      </c>
      <c r="B5" s="63" t="s">
        <v>5</v>
      </c>
      <c r="C5" s="59" t="s">
        <v>6</v>
      </c>
      <c r="D5" s="59" t="s">
        <v>6</v>
      </c>
      <c r="E5" s="59" t="s">
        <v>6</v>
      </c>
      <c r="F5" s="59" t="s">
        <v>6</v>
      </c>
      <c r="G5" s="60" t="s">
        <v>6</v>
      </c>
      <c r="H5" s="63" t="s">
        <v>6</v>
      </c>
      <c r="I5" s="63" t="s">
        <v>6</v>
      </c>
      <c r="J5" s="63" t="s">
        <v>6</v>
      </c>
      <c r="K5" s="64" t="s">
        <v>662</v>
      </c>
    </row>
    <row r="6" spans="1:14">
      <c r="A6" s="58">
        <v>5</v>
      </c>
      <c r="B6" s="48" t="s">
        <v>5</v>
      </c>
      <c r="C6" s="59" t="s">
        <v>6</v>
      </c>
      <c r="D6" s="59" t="s">
        <v>6</v>
      </c>
      <c r="E6" s="59" t="s">
        <v>6</v>
      </c>
      <c r="F6" s="59" t="s">
        <v>6</v>
      </c>
      <c r="G6" s="60" t="s">
        <v>6</v>
      </c>
      <c r="H6" s="48" t="s">
        <v>6</v>
      </c>
      <c r="I6" s="48" t="s">
        <v>6</v>
      </c>
      <c r="J6" s="48" t="s">
        <v>580</v>
      </c>
      <c r="K6" s="61" t="s">
        <v>543</v>
      </c>
    </row>
    <row r="7" spans="1:14">
      <c r="A7" s="62">
        <v>7</v>
      </c>
      <c r="B7" s="63" t="s">
        <v>5</v>
      </c>
      <c r="C7" s="59" t="s">
        <v>6</v>
      </c>
      <c r="D7" s="48" t="s">
        <v>7</v>
      </c>
      <c r="E7" s="59" t="s">
        <v>6</v>
      </c>
      <c r="F7" s="59" t="s">
        <v>6</v>
      </c>
      <c r="G7" s="65" t="s">
        <v>7</v>
      </c>
      <c r="H7" s="63" t="s">
        <v>6</v>
      </c>
      <c r="I7" s="63" t="s">
        <v>6</v>
      </c>
      <c r="J7" s="63" t="s">
        <v>6</v>
      </c>
      <c r="K7" s="64" t="s">
        <v>657</v>
      </c>
    </row>
    <row r="8" spans="1:14">
      <c r="A8" s="58">
        <v>12</v>
      </c>
      <c r="B8" s="48" t="s">
        <v>5</v>
      </c>
      <c r="C8" s="59" t="s">
        <v>6</v>
      </c>
      <c r="D8" s="66" t="s">
        <v>7</v>
      </c>
      <c r="E8" s="59" t="s">
        <v>6</v>
      </c>
      <c r="F8" s="59" t="s">
        <v>6</v>
      </c>
      <c r="G8" s="67" t="s">
        <v>6</v>
      </c>
      <c r="H8" s="48" t="s">
        <v>6</v>
      </c>
      <c r="I8" s="48" t="s">
        <v>6</v>
      </c>
      <c r="J8" s="48" t="s">
        <v>580</v>
      </c>
      <c r="K8" s="61" t="s">
        <v>542</v>
      </c>
    </row>
    <row r="9" spans="1:14">
      <c r="A9" s="62">
        <v>13</v>
      </c>
      <c r="B9" s="63" t="s">
        <v>5</v>
      </c>
      <c r="C9" s="59" t="s">
        <v>6</v>
      </c>
      <c r="D9" s="59" t="s">
        <v>6</v>
      </c>
      <c r="E9" s="59" t="s">
        <v>6</v>
      </c>
      <c r="F9" s="59" t="s">
        <v>6</v>
      </c>
      <c r="G9" s="67" t="s">
        <v>6</v>
      </c>
      <c r="H9" s="63" t="s">
        <v>6</v>
      </c>
      <c r="I9" s="63" t="s">
        <v>6</v>
      </c>
      <c r="J9" s="63" t="s">
        <v>580</v>
      </c>
      <c r="K9" s="64" t="s">
        <v>663</v>
      </c>
    </row>
    <row r="10" spans="1:14">
      <c r="A10" s="58">
        <v>14</v>
      </c>
      <c r="B10" s="48" t="s">
        <v>5</v>
      </c>
      <c r="C10" s="59" t="s">
        <v>6</v>
      </c>
      <c r="D10" s="66" t="s">
        <v>7</v>
      </c>
      <c r="E10" s="66" t="s">
        <v>7</v>
      </c>
      <c r="F10" s="59" t="s">
        <v>6</v>
      </c>
      <c r="G10" s="67" t="s">
        <v>6</v>
      </c>
      <c r="H10" s="48" t="s">
        <v>7</v>
      </c>
      <c r="I10" s="48" t="s">
        <v>7</v>
      </c>
      <c r="J10" s="48" t="s">
        <v>580</v>
      </c>
      <c r="K10" s="68" t="s">
        <v>483</v>
      </c>
    </row>
    <row r="11" spans="1:14">
      <c r="A11" s="62">
        <v>25</v>
      </c>
      <c r="B11" s="63" t="s">
        <v>5</v>
      </c>
      <c r="C11" s="59" t="s">
        <v>6</v>
      </c>
      <c r="D11" s="59" t="s">
        <v>6</v>
      </c>
      <c r="E11" s="66" t="s">
        <v>7</v>
      </c>
      <c r="F11" s="66" t="s">
        <v>6</v>
      </c>
      <c r="G11" s="67" t="s">
        <v>6</v>
      </c>
      <c r="H11" s="63" t="s">
        <v>6</v>
      </c>
      <c r="I11" s="63" t="s">
        <v>6</v>
      </c>
      <c r="J11" s="62" t="s">
        <v>7</v>
      </c>
      <c r="K11" s="63" t="s">
        <v>546</v>
      </c>
    </row>
    <row r="12" spans="1:14">
      <c r="A12" s="58">
        <v>26</v>
      </c>
      <c r="B12" s="48" t="s">
        <v>5</v>
      </c>
      <c r="C12" s="59" t="s">
        <v>6</v>
      </c>
      <c r="D12" s="59" t="s">
        <v>6</v>
      </c>
      <c r="E12" s="59" t="s">
        <v>6</v>
      </c>
      <c r="F12" s="59" t="s">
        <v>6</v>
      </c>
      <c r="G12" s="67" t="s">
        <v>6</v>
      </c>
      <c r="H12" s="48" t="s">
        <v>7</v>
      </c>
      <c r="I12" s="48" t="s">
        <v>7</v>
      </c>
      <c r="J12" s="48" t="s">
        <v>580</v>
      </c>
      <c r="K12" s="68" t="s">
        <v>473</v>
      </c>
    </row>
    <row r="13" spans="1:14">
      <c r="A13" s="62">
        <v>30</v>
      </c>
      <c r="B13" s="63" t="s">
        <v>5</v>
      </c>
      <c r="C13" s="59" t="s">
        <v>6</v>
      </c>
      <c r="D13" s="48" t="s">
        <v>7</v>
      </c>
      <c r="E13" s="48" t="s">
        <v>7</v>
      </c>
      <c r="F13" s="48" t="s">
        <v>7</v>
      </c>
      <c r="G13" s="65" t="s">
        <v>7</v>
      </c>
      <c r="H13" s="63" t="s">
        <v>7</v>
      </c>
      <c r="I13" s="63" t="s">
        <v>7</v>
      </c>
      <c r="J13" s="62" t="s">
        <v>7</v>
      </c>
      <c r="K13" s="63" t="s">
        <v>483</v>
      </c>
    </row>
    <row r="14" spans="1:14">
      <c r="A14" s="58">
        <v>41</v>
      </c>
      <c r="B14" s="48" t="s">
        <v>8</v>
      </c>
      <c r="C14" s="59" t="s">
        <v>6</v>
      </c>
      <c r="D14" s="59" t="s">
        <v>6</v>
      </c>
      <c r="E14" s="59" t="s">
        <v>6</v>
      </c>
      <c r="F14" s="59" t="s">
        <v>6</v>
      </c>
      <c r="G14" s="69" t="s">
        <v>6</v>
      </c>
      <c r="H14" s="48" t="s">
        <v>7</v>
      </c>
      <c r="I14" s="48" t="s">
        <v>7</v>
      </c>
      <c r="J14" s="48" t="s">
        <v>7</v>
      </c>
      <c r="K14" s="68" t="s">
        <v>473</v>
      </c>
    </row>
    <row r="15" spans="1:14">
      <c r="A15" s="62">
        <v>42</v>
      </c>
      <c r="B15" s="63" t="s">
        <v>8</v>
      </c>
      <c r="C15" s="59" t="s">
        <v>6</v>
      </c>
      <c r="D15" s="48" t="s">
        <v>7</v>
      </c>
      <c r="E15" s="48" t="s">
        <v>7</v>
      </c>
      <c r="F15" s="48" t="s">
        <v>7</v>
      </c>
      <c r="G15" s="65" t="s">
        <v>7</v>
      </c>
      <c r="H15" s="63" t="s">
        <v>6</v>
      </c>
      <c r="I15" s="63" t="s">
        <v>6</v>
      </c>
      <c r="J15" s="62" t="s">
        <v>6</v>
      </c>
      <c r="K15" s="63" t="s">
        <v>476</v>
      </c>
    </row>
    <row r="16" spans="1:14">
      <c r="A16" s="58">
        <v>43</v>
      </c>
      <c r="B16" s="48" t="s">
        <v>8</v>
      </c>
      <c r="C16" s="59" t="s">
        <v>6</v>
      </c>
      <c r="D16" s="70" t="s">
        <v>7</v>
      </c>
      <c r="E16" s="66" t="s">
        <v>7</v>
      </c>
      <c r="F16" s="66" t="s">
        <v>7</v>
      </c>
      <c r="G16" s="71" t="s">
        <v>7</v>
      </c>
      <c r="H16" s="48" t="s">
        <v>6</v>
      </c>
      <c r="I16" s="48" t="s">
        <v>6</v>
      </c>
      <c r="J16" s="48" t="s">
        <v>6</v>
      </c>
      <c r="K16" s="68" t="s">
        <v>476</v>
      </c>
    </row>
    <row r="17" spans="1:14">
      <c r="A17" s="62">
        <v>48</v>
      </c>
      <c r="B17" s="63" t="s">
        <v>8</v>
      </c>
      <c r="C17" s="59" t="s">
        <v>6</v>
      </c>
      <c r="D17" s="48" t="s">
        <v>7</v>
      </c>
      <c r="E17" s="48" t="s">
        <v>7</v>
      </c>
      <c r="F17" s="48" t="s">
        <v>7</v>
      </c>
      <c r="G17" s="65" t="s">
        <v>7</v>
      </c>
      <c r="H17" s="63" t="s">
        <v>7</v>
      </c>
      <c r="I17" s="63" t="s">
        <v>7</v>
      </c>
      <c r="J17" s="62" t="s">
        <v>580</v>
      </c>
      <c r="K17" s="63" t="s">
        <v>472</v>
      </c>
    </row>
    <row r="18" spans="1:14">
      <c r="A18" s="58">
        <v>66</v>
      </c>
      <c r="B18" s="48" t="s">
        <v>5</v>
      </c>
      <c r="C18" s="59" t="s">
        <v>6</v>
      </c>
      <c r="D18" s="70" t="s">
        <v>7</v>
      </c>
      <c r="E18" s="59" t="s">
        <v>6</v>
      </c>
      <c r="F18" s="59" t="s">
        <v>6</v>
      </c>
      <c r="G18" s="60" t="s">
        <v>6</v>
      </c>
      <c r="H18" s="48" t="s">
        <v>6</v>
      </c>
      <c r="I18" s="48" t="s">
        <v>6</v>
      </c>
      <c r="J18" s="48" t="s">
        <v>6</v>
      </c>
      <c r="K18" s="68" t="s">
        <v>662</v>
      </c>
    </row>
    <row r="19" spans="1:14">
      <c r="A19" s="62">
        <v>71</v>
      </c>
      <c r="B19" s="63" t="s">
        <v>5</v>
      </c>
      <c r="C19" s="59" t="s">
        <v>6</v>
      </c>
      <c r="D19" s="48" t="s">
        <v>7</v>
      </c>
      <c r="E19" s="48" t="s">
        <v>7</v>
      </c>
      <c r="F19" s="59" t="s">
        <v>6</v>
      </c>
      <c r="G19" s="60" t="s">
        <v>6</v>
      </c>
      <c r="H19" s="63" t="s">
        <v>6</v>
      </c>
      <c r="I19" s="63" t="s">
        <v>6</v>
      </c>
      <c r="J19" s="62" t="s">
        <v>580</v>
      </c>
      <c r="K19" s="63" t="s">
        <v>664</v>
      </c>
    </row>
    <row r="20" spans="1:14">
      <c r="A20" s="58">
        <v>85</v>
      </c>
      <c r="B20" s="48" t="s">
        <v>5</v>
      </c>
      <c r="C20" s="59" t="s">
        <v>6</v>
      </c>
      <c r="D20" s="73" t="s">
        <v>7</v>
      </c>
      <c r="E20" s="72" t="s">
        <v>7</v>
      </c>
      <c r="F20" s="74" t="s">
        <v>6</v>
      </c>
      <c r="G20" s="75" t="s">
        <v>6</v>
      </c>
      <c r="H20" s="48" t="s">
        <v>7</v>
      </c>
      <c r="I20" s="48" t="s">
        <v>7</v>
      </c>
      <c r="J20" s="48" t="s">
        <v>580</v>
      </c>
      <c r="K20" s="68" t="s">
        <v>473</v>
      </c>
    </row>
    <row r="21" spans="1:14" s="42" customFormat="1" ht="13.8">
      <c r="A21" s="267" t="s">
        <v>9</v>
      </c>
      <c r="B21" s="268"/>
      <c r="C21" s="268"/>
      <c r="D21" s="268"/>
      <c r="E21" s="268"/>
      <c r="F21" s="268"/>
      <c r="G21" s="268"/>
      <c r="H21" s="268"/>
      <c r="I21" s="268"/>
      <c r="J21" s="268"/>
      <c r="K21" s="269"/>
      <c r="L21" s="57"/>
      <c r="M21" s="57"/>
      <c r="N21" s="57"/>
    </row>
  </sheetData>
  <mergeCells count="2">
    <mergeCell ref="C2:G2"/>
    <mergeCell ref="A21:K21"/>
  </mergeCells>
  <phoneticPr fontId="8" type="noConversion"/>
  <conditionalFormatting sqref="C13:G13 C4:G7 C14:F14 D20:G20 C15:G19 C8:F12">
    <cfRule type="cellIs" dxfId="216" priority="5" operator="equal">
      <formula>"Yes"</formula>
    </cfRule>
    <cfRule type="cellIs" dxfId="215" priority="6" operator="equal">
      <formula>"No"</formula>
    </cfRule>
  </conditionalFormatting>
  <conditionalFormatting sqref="C20">
    <cfRule type="cellIs" dxfId="214" priority="1" operator="equal">
      <formula>"Yes"</formula>
    </cfRule>
    <cfRule type="cellIs" dxfId="213" priority="2" operator="equal">
      <formula>"No"</formula>
    </cfRule>
  </conditionalFormatting>
  <dataValidations count="1">
    <dataValidation type="list" allowBlank="1" showInputMessage="1" showErrorMessage="1" sqref="C4:G20">
      <formula1>"Yes, No"</formula1>
    </dataValidation>
  </dataValidations>
  <hyperlinks>
    <hyperlink ref="K1" location="Cover!B23" display="--&gt; Cover"/>
  </hyperlinks>
  <pageMargins left="0.7" right="0.7" top="0.75" bottom="0.75" header="0.3" footer="0.3"/>
  <pageSetup orientation="landscape"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zoomScale="90" zoomScaleNormal="90" workbookViewId="0">
      <selection activeCell="D18" sqref="D18"/>
    </sheetView>
  </sheetViews>
  <sheetFormatPr defaultColWidth="9.33203125" defaultRowHeight="13.2"/>
  <cols>
    <col min="1" max="1" width="9.33203125" style="40"/>
    <col min="2" max="2" width="18" style="40" customWidth="1"/>
    <col min="3" max="3" width="18.5546875" style="40" bestFit="1" customWidth="1"/>
    <col min="4" max="4" width="50.5546875" style="40" bestFit="1" customWidth="1"/>
    <col min="5" max="16384" width="9.33203125" style="40"/>
  </cols>
  <sheetData>
    <row r="1" spans="1:4" s="34" customFormat="1" ht="13.8">
      <c r="A1" s="15" t="s">
        <v>453</v>
      </c>
      <c r="B1" s="16" t="str">
        <f>Cover!C4</f>
        <v>5.11.0</v>
      </c>
      <c r="C1" s="16" t="str">
        <f ca="1">MID(CELL("filename",A1),FIND("]",CELL("filename",A1))+1,256)</f>
        <v>Table 5a_LTE SDL</v>
      </c>
      <c r="D1" s="186" t="s">
        <v>559</v>
      </c>
    </row>
    <row r="2" spans="1:4" s="36" customFormat="1" ht="26.4">
      <c r="A2" s="20" t="s">
        <v>508</v>
      </c>
      <c r="B2" s="20" t="s">
        <v>379</v>
      </c>
      <c r="C2" s="20" t="s">
        <v>456</v>
      </c>
      <c r="D2" s="20" t="s">
        <v>305</v>
      </c>
    </row>
    <row r="3" spans="1:4">
      <c r="A3" s="125">
        <v>1</v>
      </c>
      <c r="B3" s="122">
        <v>29</v>
      </c>
      <c r="C3" s="124" t="s">
        <v>495</v>
      </c>
      <c r="D3" s="134" t="s">
        <v>975</v>
      </c>
    </row>
    <row r="4" spans="1:4">
      <c r="A4" s="270"/>
      <c r="B4" s="270"/>
      <c r="C4" s="270"/>
      <c r="D4" s="271"/>
    </row>
  </sheetData>
  <mergeCells count="1">
    <mergeCell ref="A4:D4"/>
  </mergeCells>
  <phoneticPr fontId="13" type="noConversion"/>
  <hyperlinks>
    <hyperlink ref="D1" location="Cover!B23" display="--&gt; Cover"/>
  </hyperlinks>
  <pageMargins left="0.7" right="0.7" top="0.75" bottom="0.75" header="0.3" footer="0.3"/>
  <pageSetup orientation="landscape"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7"/>
  <sheetViews>
    <sheetView workbookViewId="0">
      <selection activeCell="A3" sqref="A3:A190"/>
    </sheetView>
  </sheetViews>
  <sheetFormatPr defaultColWidth="9.33203125" defaultRowHeight="13.8" outlineLevelCol="1"/>
  <cols>
    <col min="1" max="1" width="12.6640625" style="33" customWidth="1"/>
    <col min="2" max="2" width="27" style="33" bestFit="1" customWidth="1"/>
    <col min="3" max="3" width="23.33203125" style="33" customWidth="1"/>
    <col min="4" max="5" width="22.6640625" style="33" customWidth="1"/>
    <col min="6" max="10" width="8.6640625" style="33" hidden="1" customWidth="1" outlineLevel="1"/>
    <col min="11" max="11" width="11.6640625" style="33" customWidth="1" collapsed="1"/>
    <col min="12" max="15" width="11.6640625" style="33" hidden="1" customWidth="1" outlineLevel="1"/>
    <col min="16" max="16" width="22.5546875" style="33" bestFit="1" customWidth="1" collapsed="1"/>
    <col min="17" max="17" width="25.6640625" style="33" customWidth="1"/>
    <col min="18" max="18" width="26.5546875" style="33" customWidth="1"/>
    <col min="19" max="19" width="45.109375" style="33" bestFit="1" customWidth="1"/>
    <col min="20" max="20" width="35.6640625" style="33" customWidth="1"/>
    <col min="21" max="16384" width="9.33203125" style="33"/>
  </cols>
  <sheetData>
    <row r="1" spans="1:20" s="77" customFormat="1">
      <c r="A1" s="15" t="s">
        <v>453</v>
      </c>
      <c r="B1" s="16" t="str">
        <f>Cover!C4</f>
        <v>5.11.0</v>
      </c>
      <c r="C1" s="16" t="str">
        <f ca="1">MID(CELL("filename",A1),FIND("]",CELL("filename",A1))+1,256)</f>
        <v>Table 6_LTE-CA</v>
      </c>
      <c r="D1" s="16"/>
      <c r="E1" s="16"/>
      <c r="F1" s="76"/>
      <c r="G1" s="76"/>
      <c r="H1" s="76"/>
      <c r="I1" s="76"/>
      <c r="J1" s="76"/>
      <c r="K1" s="16"/>
      <c r="L1" s="16"/>
      <c r="M1" s="16"/>
      <c r="N1" s="16"/>
      <c r="O1" s="16"/>
      <c r="P1" s="76"/>
      <c r="Q1" s="16"/>
      <c r="R1" s="16"/>
      <c r="S1" s="17" t="s">
        <v>559</v>
      </c>
      <c r="T1" s="181"/>
    </row>
    <row r="2" spans="1:20" ht="66">
      <c r="A2" s="20" t="s">
        <v>508</v>
      </c>
      <c r="B2" s="20" t="s">
        <v>307</v>
      </c>
      <c r="C2" s="20" t="s">
        <v>304</v>
      </c>
      <c r="D2" s="20" t="s">
        <v>456</v>
      </c>
      <c r="E2" s="20" t="s">
        <v>1117</v>
      </c>
      <c r="F2" s="20" t="s">
        <v>1034</v>
      </c>
      <c r="G2" s="20" t="s">
        <v>1035</v>
      </c>
      <c r="H2" s="20" t="s">
        <v>1036</v>
      </c>
      <c r="I2" s="20" t="s">
        <v>1037</v>
      </c>
      <c r="J2" s="20" t="s">
        <v>1038</v>
      </c>
      <c r="K2" s="21" t="s">
        <v>673</v>
      </c>
      <c r="L2" s="21" t="s">
        <v>672</v>
      </c>
      <c r="M2" s="21" t="s">
        <v>639</v>
      </c>
      <c r="N2" s="21" t="s">
        <v>592</v>
      </c>
      <c r="O2" s="21" t="s">
        <v>549</v>
      </c>
      <c r="P2" s="20" t="s">
        <v>306</v>
      </c>
      <c r="Q2" s="20" t="s">
        <v>474</v>
      </c>
      <c r="R2" s="20" t="s">
        <v>471</v>
      </c>
      <c r="S2" s="20" t="s">
        <v>305</v>
      </c>
    </row>
    <row r="3" spans="1:20" ht="26.4">
      <c r="A3" s="134">
        <v>1</v>
      </c>
      <c r="B3" s="127" t="s">
        <v>485</v>
      </c>
      <c r="C3" s="47" t="s">
        <v>120</v>
      </c>
      <c r="D3" s="48" t="s">
        <v>494</v>
      </c>
      <c r="E3" s="143" t="s">
        <v>1057</v>
      </c>
      <c r="F3" s="184">
        <v>2</v>
      </c>
      <c r="G3" s="184">
        <v>2</v>
      </c>
      <c r="H3" s="184" t="s">
        <v>374</v>
      </c>
      <c r="I3" s="184" t="s">
        <v>374</v>
      </c>
      <c r="J3" s="184" t="s">
        <v>374</v>
      </c>
      <c r="K3" s="48" t="s">
        <v>1018</v>
      </c>
      <c r="L3" s="129"/>
      <c r="M3" s="129"/>
      <c r="N3" s="130">
        <v>1</v>
      </c>
      <c r="O3" s="130"/>
      <c r="P3" s="45" t="s">
        <v>464</v>
      </c>
      <c r="Q3" s="129" t="s">
        <v>686</v>
      </c>
      <c r="R3" s="129"/>
      <c r="S3" s="129"/>
    </row>
    <row r="4" spans="1:20">
      <c r="A4" s="134">
        <v>2</v>
      </c>
      <c r="B4" s="127" t="s">
        <v>485</v>
      </c>
      <c r="C4" s="47" t="s">
        <v>121</v>
      </c>
      <c r="D4" s="48" t="s">
        <v>494</v>
      </c>
      <c r="E4" s="143" t="s">
        <v>1057</v>
      </c>
      <c r="F4" s="184">
        <v>2</v>
      </c>
      <c r="G4" s="184">
        <v>4</v>
      </c>
      <c r="H4" s="184" t="s">
        <v>374</v>
      </c>
      <c r="I4" s="184" t="s">
        <v>374</v>
      </c>
      <c r="J4" s="184" t="s">
        <v>374</v>
      </c>
      <c r="K4" s="48" t="s">
        <v>1018</v>
      </c>
      <c r="L4" s="129"/>
      <c r="M4" s="129"/>
      <c r="N4" s="130">
        <v>1</v>
      </c>
      <c r="O4" s="130"/>
      <c r="P4" s="45" t="s">
        <v>395</v>
      </c>
      <c r="Q4" s="129" t="s">
        <v>476</v>
      </c>
      <c r="R4" s="129">
        <v>1</v>
      </c>
      <c r="S4" s="129"/>
    </row>
    <row r="5" spans="1:20">
      <c r="A5" s="134">
        <v>3</v>
      </c>
      <c r="B5" s="127" t="s">
        <v>485</v>
      </c>
      <c r="C5" s="47" t="s">
        <v>122</v>
      </c>
      <c r="D5" s="48" t="s">
        <v>494</v>
      </c>
      <c r="E5" s="143" t="s">
        <v>1057</v>
      </c>
      <c r="F5" s="184">
        <v>2</v>
      </c>
      <c r="G5" s="184">
        <v>5</v>
      </c>
      <c r="H5" s="184" t="s">
        <v>374</v>
      </c>
      <c r="I5" s="184" t="s">
        <v>374</v>
      </c>
      <c r="J5" s="184" t="s">
        <v>374</v>
      </c>
      <c r="K5" s="48" t="s">
        <v>1018</v>
      </c>
      <c r="L5" s="129"/>
      <c r="M5" s="129"/>
      <c r="N5" s="130">
        <v>1</v>
      </c>
      <c r="O5" s="130"/>
      <c r="P5" s="45" t="s">
        <v>395</v>
      </c>
      <c r="Q5" s="129" t="s">
        <v>949</v>
      </c>
      <c r="R5" s="129">
        <v>1</v>
      </c>
      <c r="S5" s="129"/>
    </row>
    <row r="6" spans="1:20">
      <c r="A6" s="134">
        <v>4</v>
      </c>
      <c r="B6" s="127" t="s">
        <v>485</v>
      </c>
      <c r="C6" s="47" t="s">
        <v>123</v>
      </c>
      <c r="D6" s="48" t="s">
        <v>494</v>
      </c>
      <c r="E6" s="143" t="s">
        <v>1057</v>
      </c>
      <c r="F6" s="184">
        <v>2</v>
      </c>
      <c r="G6" s="184">
        <v>12</v>
      </c>
      <c r="H6" s="184" t="s">
        <v>374</v>
      </c>
      <c r="I6" s="184" t="s">
        <v>374</v>
      </c>
      <c r="J6" s="184" t="s">
        <v>374</v>
      </c>
      <c r="K6" s="48" t="s">
        <v>1018</v>
      </c>
      <c r="L6" s="129"/>
      <c r="M6" s="129"/>
      <c r="N6" s="130">
        <v>1</v>
      </c>
      <c r="O6" s="130"/>
      <c r="P6" s="45" t="s">
        <v>395</v>
      </c>
      <c r="Q6" s="129" t="s">
        <v>950</v>
      </c>
      <c r="R6" s="129">
        <v>1</v>
      </c>
      <c r="S6" s="129"/>
    </row>
    <row r="7" spans="1:20">
      <c r="A7" s="134">
        <v>5</v>
      </c>
      <c r="B7" s="127" t="s">
        <v>485</v>
      </c>
      <c r="C7" s="47" t="s">
        <v>124</v>
      </c>
      <c r="D7" s="48" t="s">
        <v>455</v>
      </c>
      <c r="E7" s="143" t="s">
        <v>1057</v>
      </c>
      <c r="F7" s="184">
        <v>2</v>
      </c>
      <c r="G7" s="184">
        <v>14</v>
      </c>
      <c r="H7" s="184" t="s">
        <v>374</v>
      </c>
      <c r="I7" s="184" t="s">
        <v>374</v>
      </c>
      <c r="J7" s="184" t="s">
        <v>374</v>
      </c>
      <c r="K7" s="48" t="s">
        <v>1030</v>
      </c>
      <c r="L7" s="129"/>
      <c r="M7" s="129"/>
      <c r="N7" s="130">
        <v>1</v>
      </c>
      <c r="O7" s="130"/>
      <c r="P7" s="45" t="s">
        <v>395</v>
      </c>
      <c r="Q7" s="129"/>
      <c r="R7" s="129"/>
      <c r="S7" s="129"/>
    </row>
    <row r="8" spans="1:20">
      <c r="A8" s="134">
        <v>6</v>
      </c>
      <c r="B8" s="127" t="s">
        <v>485</v>
      </c>
      <c r="C8" s="47" t="s">
        <v>126</v>
      </c>
      <c r="D8" s="48" t="s">
        <v>495</v>
      </c>
      <c r="E8" s="143" t="s">
        <v>1057</v>
      </c>
      <c r="F8" s="184">
        <v>2</v>
      </c>
      <c r="G8" s="184">
        <v>29</v>
      </c>
      <c r="H8" s="184" t="s">
        <v>374</v>
      </c>
      <c r="I8" s="184" t="s">
        <v>374</v>
      </c>
      <c r="J8" s="184" t="s">
        <v>374</v>
      </c>
      <c r="K8" s="48" t="s">
        <v>1021</v>
      </c>
      <c r="L8" s="129"/>
      <c r="M8" s="130"/>
      <c r="N8" s="130">
        <v>1</v>
      </c>
      <c r="O8" s="130"/>
      <c r="P8" s="45" t="s">
        <v>395</v>
      </c>
      <c r="Q8" s="129" t="s">
        <v>476</v>
      </c>
      <c r="R8" s="129">
        <v>1</v>
      </c>
      <c r="S8" s="129"/>
    </row>
    <row r="9" spans="1:20">
      <c r="A9" s="134">
        <v>7</v>
      </c>
      <c r="B9" s="127" t="s">
        <v>485</v>
      </c>
      <c r="C9" s="47" t="s">
        <v>127</v>
      </c>
      <c r="D9" s="48" t="s">
        <v>494</v>
      </c>
      <c r="E9" s="143" t="s">
        <v>1057</v>
      </c>
      <c r="F9" s="184">
        <v>2</v>
      </c>
      <c r="G9" s="184">
        <v>30</v>
      </c>
      <c r="H9" s="184" t="s">
        <v>374</v>
      </c>
      <c r="I9" s="184" t="s">
        <v>374</v>
      </c>
      <c r="J9" s="184" t="s">
        <v>374</v>
      </c>
      <c r="K9" s="48" t="s">
        <v>1018</v>
      </c>
      <c r="L9" s="129"/>
      <c r="M9" s="130"/>
      <c r="N9" s="130">
        <v>1</v>
      </c>
      <c r="O9" s="130"/>
      <c r="P9" s="45" t="s">
        <v>395</v>
      </c>
      <c r="Q9" s="129"/>
      <c r="R9" s="129"/>
      <c r="S9" s="129"/>
    </row>
    <row r="10" spans="1:20">
      <c r="A10" s="134">
        <v>8</v>
      </c>
      <c r="B10" s="127" t="s">
        <v>485</v>
      </c>
      <c r="C10" s="47" t="s">
        <v>164</v>
      </c>
      <c r="D10" s="48" t="s">
        <v>493</v>
      </c>
      <c r="E10" s="143" t="s">
        <v>1056</v>
      </c>
      <c r="F10" s="184">
        <v>2</v>
      </c>
      <c r="G10" s="184">
        <v>48</v>
      </c>
      <c r="H10" s="184" t="s">
        <v>374</v>
      </c>
      <c r="I10" s="184" t="s">
        <v>374</v>
      </c>
      <c r="J10" s="184" t="s">
        <v>374</v>
      </c>
      <c r="K10" s="48" t="s">
        <v>1012</v>
      </c>
      <c r="L10" s="130">
        <v>0</v>
      </c>
      <c r="M10" s="130">
        <v>0</v>
      </c>
      <c r="N10" s="130">
        <v>0</v>
      </c>
      <c r="O10" s="130">
        <v>0</v>
      </c>
      <c r="P10" s="45" t="s">
        <v>395</v>
      </c>
      <c r="Q10" s="129"/>
      <c r="R10" s="129"/>
      <c r="S10" s="129" t="s">
        <v>468</v>
      </c>
    </row>
    <row r="11" spans="1:20">
      <c r="A11" s="134">
        <v>9</v>
      </c>
      <c r="B11" s="127" t="s">
        <v>485</v>
      </c>
      <c r="C11" s="47" t="s">
        <v>128</v>
      </c>
      <c r="D11" s="48" t="s">
        <v>493</v>
      </c>
      <c r="E11" s="143" t="s">
        <v>1057</v>
      </c>
      <c r="F11" s="184">
        <v>2</v>
      </c>
      <c r="G11" s="184">
        <v>66</v>
      </c>
      <c r="H11" s="184" t="s">
        <v>374</v>
      </c>
      <c r="I11" s="184" t="s">
        <v>374</v>
      </c>
      <c r="J11" s="184" t="s">
        <v>374</v>
      </c>
      <c r="K11" s="48" t="s">
        <v>1028</v>
      </c>
      <c r="L11" s="129"/>
      <c r="M11" s="130"/>
      <c r="N11" s="130">
        <v>1</v>
      </c>
      <c r="O11" s="130"/>
      <c r="P11" s="45" t="s">
        <v>395</v>
      </c>
      <c r="Q11" s="129" t="s">
        <v>476</v>
      </c>
      <c r="R11" s="129">
        <v>1</v>
      </c>
      <c r="S11" s="129"/>
    </row>
    <row r="12" spans="1:20">
      <c r="A12" s="134">
        <v>10</v>
      </c>
      <c r="B12" s="127" t="s">
        <v>485</v>
      </c>
      <c r="C12" s="47" t="s">
        <v>130</v>
      </c>
      <c r="D12" s="48" t="s">
        <v>455</v>
      </c>
      <c r="E12" s="143" t="s">
        <v>1057</v>
      </c>
      <c r="F12" s="184">
        <v>2</v>
      </c>
      <c r="G12" s="184">
        <v>71</v>
      </c>
      <c r="H12" s="184" t="s">
        <v>374</v>
      </c>
      <c r="I12" s="184" t="s">
        <v>374</v>
      </c>
      <c r="J12" s="184" t="s">
        <v>374</v>
      </c>
      <c r="K12" s="48" t="s">
        <v>1030</v>
      </c>
      <c r="L12" s="129"/>
      <c r="M12" s="130"/>
      <c r="N12" s="130">
        <v>1</v>
      </c>
      <c r="O12" s="130"/>
      <c r="P12" s="45" t="s">
        <v>395</v>
      </c>
      <c r="Q12" s="129" t="s">
        <v>949</v>
      </c>
      <c r="R12" s="129">
        <v>3</v>
      </c>
      <c r="S12" s="129"/>
    </row>
    <row r="13" spans="1:20">
      <c r="A13" s="134">
        <v>11</v>
      </c>
      <c r="B13" s="127" t="s">
        <v>485</v>
      </c>
      <c r="C13" s="47" t="s">
        <v>129</v>
      </c>
      <c r="D13" s="48" t="s">
        <v>494</v>
      </c>
      <c r="E13" s="143" t="s">
        <v>1057</v>
      </c>
      <c r="F13" s="184">
        <v>2</v>
      </c>
      <c r="G13" s="184" t="s">
        <v>374</v>
      </c>
      <c r="H13" s="184" t="s">
        <v>374</v>
      </c>
      <c r="I13" s="184" t="s">
        <v>374</v>
      </c>
      <c r="J13" s="184" t="s">
        <v>374</v>
      </c>
      <c r="K13" s="48" t="s">
        <v>1018</v>
      </c>
      <c r="L13" s="129"/>
      <c r="M13" s="130"/>
      <c r="N13" s="130">
        <v>1</v>
      </c>
      <c r="O13" s="130"/>
      <c r="P13" s="45" t="s">
        <v>465</v>
      </c>
      <c r="Q13" s="129"/>
      <c r="R13" s="129"/>
      <c r="S13" s="129"/>
    </row>
    <row r="14" spans="1:20" ht="26.4">
      <c r="A14" s="134">
        <v>12</v>
      </c>
      <c r="B14" s="127" t="s">
        <v>485</v>
      </c>
      <c r="C14" s="47" t="s">
        <v>132</v>
      </c>
      <c r="D14" s="48" t="s">
        <v>494</v>
      </c>
      <c r="E14" s="143" t="s">
        <v>1057</v>
      </c>
      <c r="F14" s="184">
        <v>4</v>
      </c>
      <c r="G14" s="184">
        <v>4</v>
      </c>
      <c r="H14" s="184" t="s">
        <v>374</v>
      </c>
      <c r="I14" s="184" t="s">
        <v>374</v>
      </c>
      <c r="J14" s="184" t="s">
        <v>374</v>
      </c>
      <c r="K14" s="48" t="s">
        <v>1018</v>
      </c>
      <c r="L14" s="129"/>
      <c r="M14" s="130"/>
      <c r="N14" s="130">
        <v>1</v>
      </c>
      <c r="O14" s="130"/>
      <c r="P14" s="45" t="s">
        <v>464</v>
      </c>
      <c r="Q14" s="129"/>
      <c r="R14" s="129"/>
      <c r="S14" s="129"/>
    </row>
    <row r="15" spans="1:20">
      <c r="A15" s="134">
        <v>13</v>
      </c>
      <c r="B15" s="127" t="s">
        <v>485</v>
      </c>
      <c r="C15" s="47" t="s">
        <v>133</v>
      </c>
      <c r="D15" s="48" t="s">
        <v>495</v>
      </c>
      <c r="E15" s="143" t="s">
        <v>1057</v>
      </c>
      <c r="F15" s="184">
        <v>4</v>
      </c>
      <c r="G15" s="184">
        <v>5</v>
      </c>
      <c r="H15" s="184" t="s">
        <v>374</v>
      </c>
      <c r="I15" s="184" t="s">
        <v>374</v>
      </c>
      <c r="J15" s="184" t="s">
        <v>374</v>
      </c>
      <c r="K15" s="48" t="s">
        <v>1021</v>
      </c>
      <c r="L15" s="129"/>
      <c r="M15" s="130"/>
      <c r="N15" s="130">
        <v>1</v>
      </c>
      <c r="O15" s="130"/>
      <c r="P15" s="45" t="s">
        <v>395</v>
      </c>
      <c r="Q15" s="129" t="s">
        <v>949</v>
      </c>
      <c r="R15" s="129">
        <v>1</v>
      </c>
      <c r="S15" s="129"/>
    </row>
    <row r="16" spans="1:20">
      <c r="A16" s="134">
        <v>14</v>
      </c>
      <c r="B16" s="127" t="s">
        <v>485</v>
      </c>
      <c r="C16" s="47" t="s">
        <v>134</v>
      </c>
      <c r="D16" s="48" t="s">
        <v>495</v>
      </c>
      <c r="E16" s="143" t="s">
        <v>1057</v>
      </c>
      <c r="F16" s="184">
        <v>4</v>
      </c>
      <c r="G16" s="184">
        <v>7</v>
      </c>
      <c r="H16" s="184" t="s">
        <v>374</v>
      </c>
      <c r="I16" s="184" t="s">
        <v>374</v>
      </c>
      <c r="J16" s="184" t="s">
        <v>374</v>
      </c>
      <c r="K16" s="48" t="s">
        <v>1021</v>
      </c>
      <c r="L16" s="129"/>
      <c r="M16" s="130"/>
      <c r="N16" s="130">
        <v>1</v>
      </c>
      <c r="O16" s="130"/>
      <c r="P16" s="45" t="s">
        <v>395</v>
      </c>
      <c r="Q16" s="129" t="s">
        <v>476</v>
      </c>
      <c r="R16" s="129"/>
      <c r="S16" s="129"/>
    </row>
    <row r="17" spans="1:19">
      <c r="A17" s="134">
        <v>15</v>
      </c>
      <c r="B17" s="127" t="s">
        <v>485</v>
      </c>
      <c r="C17" s="47" t="s">
        <v>135</v>
      </c>
      <c r="D17" s="48" t="s">
        <v>495</v>
      </c>
      <c r="E17" s="143" t="s">
        <v>1057</v>
      </c>
      <c r="F17" s="184">
        <v>4</v>
      </c>
      <c r="G17" s="184">
        <v>12</v>
      </c>
      <c r="H17" s="184" t="s">
        <v>374</v>
      </c>
      <c r="I17" s="184" t="s">
        <v>374</v>
      </c>
      <c r="J17" s="184" t="s">
        <v>374</v>
      </c>
      <c r="K17" s="48" t="s">
        <v>1021</v>
      </c>
      <c r="L17" s="129"/>
      <c r="M17" s="130"/>
      <c r="N17" s="130">
        <v>1</v>
      </c>
      <c r="O17" s="130"/>
      <c r="P17" s="45" t="s">
        <v>395</v>
      </c>
      <c r="Q17" s="129" t="s">
        <v>950</v>
      </c>
      <c r="R17" s="129">
        <v>1</v>
      </c>
      <c r="S17" s="129"/>
    </row>
    <row r="18" spans="1:19">
      <c r="A18" s="134">
        <v>16</v>
      </c>
      <c r="B18" s="127" t="s">
        <v>485</v>
      </c>
      <c r="C18" s="47" t="s">
        <v>136</v>
      </c>
      <c r="D18" s="48" t="s">
        <v>495</v>
      </c>
      <c r="E18" s="143" t="s">
        <v>1057</v>
      </c>
      <c r="F18" s="184">
        <v>4</v>
      </c>
      <c r="G18" s="184">
        <v>13</v>
      </c>
      <c r="H18" s="184" t="s">
        <v>374</v>
      </c>
      <c r="I18" s="184" t="s">
        <v>374</v>
      </c>
      <c r="J18" s="184" t="s">
        <v>374</v>
      </c>
      <c r="K18" s="48" t="s">
        <v>1021</v>
      </c>
      <c r="L18" s="129"/>
      <c r="M18" s="130"/>
      <c r="N18" s="130">
        <v>1</v>
      </c>
      <c r="O18" s="130"/>
      <c r="P18" s="45" t="s">
        <v>395</v>
      </c>
      <c r="Q18" s="129" t="s">
        <v>476</v>
      </c>
      <c r="R18" s="129">
        <v>1</v>
      </c>
      <c r="S18" s="129"/>
    </row>
    <row r="19" spans="1:19">
      <c r="A19" s="134">
        <v>17</v>
      </c>
      <c r="B19" s="127" t="s">
        <v>485</v>
      </c>
      <c r="C19" s="47" t="s">
        <v>138</v>
      </c>
      <c r="D19" s="48" t="s">
        <v>495</v>
      </c>
      <c r="E19" s="143" t="s">
        <v>1057</v>
      </c>
      <c r="F19" s="184">
        <v>4</v>
      </c>
      <c r="G19" s="184">
        <v>29</v>
      </c>
      <c r="H19" s="184" t="s">
        <v>374</v>
      </c>
      <c r="I19" s="184" t="s">
        <v>374</v>
      </c>
      <c r="J19" s="184" t="s">
        <v>374</v>
      </c>
      <c r="K19" s="48" t="s">
        <v>1021</v>
      </c>
      <c r="L19" s="129"/>
      <c r="M19" s="130"/>
      <c r="N19" s="130">
        <v>1</v>
      </c>
      <c r="O19" s="130"/>
      <c r="P19" s="45" t="s">
        <v>395</v>
      </c>
      <c r="Q19" s="129" t="s">
        <v>476</v>
      </c>
      <c r="R19" s="129">
        <v>1</v>
      </c>
      <c r="S19" s="129"/>
    </row>
    <row r="20" spans="1:19">
      <c r="A20" s="134">
        <v>18</v>
      </c>
      <c r="B20" s="127" t="s">
        <v>485</v>
      </c>
      <c r="C20" s="47" t="s">
        <v>139</v>
      </c>
      <c r="D20" s="48" t="s">
        <v>494</v>
      </c>
      <c r="E20" s="143" t="s">
        <v>1057</v>
      </c>
      <c r="F20" s="184">
        <v>4</v>
      </c>
      <c r="G20" s="184">
        <v>30</v>
      </c>
      <c r="H20" s="184" t="s">
        <v>374</v>
      </c>
      <c r="I20" s="184" t="s">
        <v>374</v>
      </c>
      <c r="J20" s="184" t="s">
        <v>374</v>
      </c>
      <c r="K20" s="48" t="s">
        <v>1018</v>
      </c>
      <c r="L20" s="129"/>
      <c r="M20" s="130"/>
      <c r="N20" s="130">
        <v>1</v>
      </c>
      <c r="O20" s="130"/>
      <c r="P20" s="45" t="s">
        <v>395</v>
      </c>
      <c r="Q20" s="129"/>
      <c r="R20" s="129"/>
      <c r="S20" s="129"/>
    </row>
    <row r="21" spans="1:19">
      <c r="A21" s="134">
        <v>19</v>
      </c>
      <c r="B21" s="127" t="s">
        <v>485</v>
      </c>
      <c r="C21" s="47" t="s">
        <v>140</v>
      </c>
      <c r="D21" s="48" t="s">
        <v>455</v>
      </c>
      <c r="E21" s="143" t="s">
        <v>1057</v>
      </c>
      <c r="F21" s="184">
        <v>4</v>
      </c>
      <c r="G21" s="184">
        <v>71</v>
      </c>
      <c r="H21" s="184" t="s">
        <v>374</v>
      </c>
      <c r="I21" s="184" t="s">
        <v>374</v>
      </c>
      <c r="J21" s="184" t="s">
        <v>374</v>
      </c>
      <c r="K21" s="48" t="s">
        <v>1030</v>
      </c>
      <c r="L21" s="129"/>
      <c r="M21" s="130"/>
      <c r="N21" s="130">
        <v>1</v>
      </c>
      <c r="O21" s="130"/>
      <c r="P21" s="45" t="s">
        <v>395</v>
      </c>
      <c r="Q21" s="129" t="s">
        <v>476</v>
      </c>
      <c r="R21" s="129">
        <v>3</v>
      </c>
      <c r="S21" s="129"/>
    </row>
    <row r="22" spans="1:19">
      <c r="A22" s="134">
        <v>20</v>
      </c>
      <c r="B22" s="127" t="s">
        <v>485</v>
      </c>
      <c r="C22" s="47" t="s">
        <v>141</v>
      </c>
      <c r="D22" s="48" t="s">
        <v>495</v>
      </c>
      <c r="E22" s="143" t="s">
        <v>1057</v>
      </c>
      <c r="F22" s="184">
        <v>5</v>
      </c>
      <c r="G22" s="184">
        <v>12</v>
      </c>
      <c r="H22" s="184" t="s">
        <v>374</v>
      </c>
      <c r="I22" s="184" t="s">
        <v>374</v>
      </c>
      <c r="J22" s="184" t="s">
        <v>374</v>
      </c>
      <c r="K22" s="48" t="s">
        <v>1021</v>
      </c>
      <c r="L22" s="129"/>
      <c r="M22" s="130"/>
      <c r="N22" s="130">
        <v>1</v>
      </c>
      <c r="O22" s="130"/>
      <c r="P22" s="45" t="s">
        <v>395</v>
      </c>
      <c r="Q22" s="129" t="s">
        <v>950</v>
      </c>
      <c r="R22" s="129">
        <v>1</v>
      </c>
      <c r="S22" s="129"/>
    </row>
    <row r="23" spans="1:19">
      <c r="A23" s="134">
        <v>21</v>
      </c>
      <c r="B23" s="127" t="s">
        <v>485</v>
      </c>
      <c r="C23" s="47" t="s">
        <v>142</v>
      </c>
      <c r="D23" s="48" t="s">
        <v>492</v>
      </c>
      <c r="E23" s="143" t="s">
        <v>1056</v>
      </c>
      <c r="F23" s="184">
        <v>5</v>
      </c>
      <c r="G23" s="184">
        <v>29</v>
      </c>
      <c r="H23" s="184" t="s">
        <v>374</v>
      </c>
      <c r="I23" s="184" t="s">
        <v>374</v>
      </c>
      <c r="J23" s="184" t="s">
        <v>374</v>
      </c>
      <c r="K23" s="48" t="s">
        <v>1012</v>
      </c>
      <c r="L23" s="129"/>
      <c r="M23" s="130">
        <v>1</v>
      </c>
      <c r="N23" s="130">
        <v>0.97599999999999998</v>
      </c>
      <c r="O23" s="130">
        <v>0.02</v>
      </c>
      <c r="P23" s="45" t="s">
        <v>395</v>
      </c>
      <c r="Q23" s="129" t="s">
        <v>476</v>
      </c>
      <c r="R23" s="129">
        <v>1</v>
      </c>
      <c r="S23" s="129"/>
    </row>
    <row r="24" spans="1:19">
      <c r="A24" s="134">
        <v>22</v>
      </c>
      <c r="B24" s="127" t="s">
        <v>485</v>
      </c>
      <c r="C24" s="47" t="s">
        <v>143</v>
      </c>
      <c r="D24" s="48" t="s">
        <v>494</v>
      </c>
      <c r="E24" s="143" t="s">
        <v>1057</v>
      </c>
      <c r="F24" s="184">
        <v>5</v>
      </c>
      <c r="G24" s="184">
        <v>30</v>
      </c>
      <c r="H24" s="184" t="s">
        <v>374</v>
      </c>
      <c r="I24" s="184" t="s">
        <v>374</v>
      </c>
      <c r="J24" s="184" t="s">
        <v>374</v>
      </c>
      <c r="K24" s="48" t="s">
        <v>1018</v>
      </c>
      <c r="L24" s="129"/>
      <c r="M24" s="130"/>
      <c r="N24" s="130">
        <v>1</v>
      </c>
      <c r="O24" s="130"/>
      <c r="P24" s="45" t="s">
        <v>395</v>
      </c>
      <c r="Q24" s="129"/>
      <c r="R24" s="129"/>
      <c r="S24" s="129"/>
    </row>
    <row r="25" spans="1:19">
      <c r="A25" s="134">
        <v>23</v>
      </c>
      <c r="B25" s="127" t="s">
        <v>485</v>
      </c>
      <c r="C25" s="47" t="s">
        <v>144</v>
      </c>
      <c r="D25" s="48" t="s">
        <v>493</v>
      </c>
      <c r="E25" s="143" t="s">
        <v>1057</v>
      </c>
      <c r="F25" s="184">
        <v>5</v>
      </c>
      <c r="G25" s="184">
        <v>66</v>
      </c>
      <c r="H25" s="184" t="s">
        <v>374</v>
      </c>
      <c r="I25" s="184" t="s">
        <v>374</v>
      </c>
      <c r="J25" s="184" t="s">
        <v>374</v>
      </c>
      <c r="K25" s="48" t="s">
        <v>1028</v>
      </c>
      <c r="L25" s="129"/>
      <c r="M25" s="130"/>
      <c r="N25" s="130">
        <v>1</v>
      </c>
      <c r="O25" s="130"/>
      <c r="P25" s="45" t="s">
        <v>395</v>
      </c>
      <c r="Q25" s="129" t="s">
        <v>476</v>
      </c>
      <c r="R25" s="129">
        <v>1</v>
      </c>
      <c r="S25" s="129"/>
    </row>
    <row r="26" spans="1:19" ht="26.4">
      <c r="A26" s="134">
        <v>24</v>
      </c>
      <c r="B26" s="127" t="s">
        <v>485</v>
      </c>
      <c r="C26" s="47" t="s">
        <v>145</v>
      </c>
      <c r="D26" s="48" t="s">
        <v>494</v>
      </c>
      <c r="E26" s="143" t="s">
        <v>1057</v>
      </c>
      <c r="F26" s="184">
        <v>7</v>
      </c>
      <c r="G26" s="184">
        <v>7</v>
      </c>
      <c r="H26" s="184" t="s">
        <v>374</v>
      </c>
      <c r="I26" s="184" t="s">
        <v>374</v>
      </c>
      <c r="J26" s="184" t="s">
        <v>374</v>
      </c>
      <c r="K26" s="48" t="s">
        <v>1018</v>
      </c>
      <c r="L26" s="129"/>
      <c r="M26" s="130"/>
      <c r="N26" s="130">
        <v>1</v>
      </c>
      <c r="O26" s="130"/>
      <c r="P26" s="45" t="s">
        <v>464</v>
      </c>
      <c r="Q26" s="129" t="s">
        <v>476</v>
      </c>
      <c r="R26" s="129">
        <v>1</v>
      </c>
      <c r="S26" s="129"/>
    </row>
    <row r="27" spans="1:19">
      <c r="A27" s="134">
        <v>25</v>
      </c>
      <c r="B27" s="127" t="s">
        <v>485</v>
      </c>
      <c r="C27" s="47" t="s">
        <v>146</v>
      </c>
      <c r="D27" s="48" t="s">
        <v>494</v>
      </c>
      <c r="E27" s="143" t="s">
        <v>1057</v>
      </c>
      <c r="F27" s="184">
        <v>7</v>
      </c>
      <c r="G27" s="184">
        <v>28</v>
      </c>
      <c r="H27" s="184" t="s">
        <v>374</v>
      </c>
      <c r="I27" s="184" t="s">
        <v>374</v>
      </c>
      <c r="J27" s="184" t="s">
        <v>374</v>
      </c>
      <c r="K27" s="48" t="s">
        <v>1018</v>
      </c>
      <c r="L27" s="129"/>
      <c r="M27" s="130"/>
      <c r="N27" s="130">
        <v>1</v>
      </c>
      <c r="O27" s="130"/>
      <c r="P27" s="45" t="s">
        <v>395</v>
      </c>
      <c r="Q27" s="129"/>
      <c r="R27" s="129"/>
      <c r="S27" s="129"/>
    </row>
    <row r="28" spans="1:19">
      <c r="A28" s="134">
        <v>26</v>
      </c>
      <c r="B28" s="127" t="s">
        <v>485</v>
      </c>
      <c r="C28" s="47" t="s">
        <v>147</v>
      </c>
      <c r="D28" s="48" t="s">
        <v>494</v>
      </c>
      <c r="E28" s="143" t="s">
        <v>1057</v>
      </c>
      <c r="F28" s="184">
        <v>12</v>
      </c>
      <c r="G28" s="184">
        <v>30</v>
      </c>
      <c r="H28" s="184" t="s">
        <v>374</v>
      </c>
      <c r="I28" s="184" t="s">
        <v>374</v>
      </c>
      <c r="J28" s="184" t="s">
        <v>374</v>
      </c>
      <c r="K28" s="48" t="s">
        <v>1018</v>
      </c>
      <c r="L28" s="129"/>
      <c r="M28" s="130"/>
      <c r="N28" s="130">
        <v>1</v>
      </c>
      <c r="O28" s="130"/>
      <c r="P28" s="45" t="s">
        <v>395</v>
      </c>
      <c r="Q28" s="129"/>
      <c r="R28" s="129"/>
      <c r="S28" s="129"/>
    </row>
    <row r="29" spans="1:19">
      <c r="A29" s="134">
        <v>27</v>
      </c>
      <c r="B29" s="127" t="s">
        <v>485</v>
      </c>
      <c r="C29" s="47" t="s">
        <v>148</v>
      </c>
      <c r="D29" s="48" t="s">
        <v>493</v>
      </c>
      <c r="E29" s="143" t="s">
        <v>1057</v>
      </c>
      <c r="F29" s="184">
        <v>12</v>
      </c>
      <c r="G29" s="184">
        <v>66</v>
      </c>
      <c r="H29" s="184" t="s">
        <v>374</v>
      </c>
      <c r="I29" s="184" t="s">
        <v>374</v>
      </c>
      <c r="J29" s="184" t="s">
        <v>374</v>
      </c>
      <c r="K29" s="48" t="s">
        <v>1022</v>
      </c>
      <c r="L29" s="129"/>
      <c r="M29" s="130"/>
      <c r="N29" s="130">
        <v>1</v>
      </c>
      <c r="O29" s="130"/>
      <c r="P29" s="45" t="s">
        <v>395</v>
      </c>
      <c r="Q29" s="129" t="s">
        <v>949</v>
      </c>
      <c r="R29" s="129">
        <v>1</v>
      </c>
      <c r="S29" s="129"/>
    </row>
    <row r="30" spans="1:19">
      <c r="A30" s="134">
        <v>28</v>
      </c>
      <c r="B30" s="127" t="s">
        <v>485</v>
      </c>
      <c r="C30" s="47" t="s">
        <v>149</v>
      </c>
      <c r="D30" s="48" t="s">
        <v>455</v>
      </c>
      <c r="E30" s="143" t="s">
        <v>1057</v>
      </c>
      <c r="F30" s="184">
        <v>14</v>
      </c>
      <c r="G30" s="184">
        <v>30</v>
      </c>
      <c r="H30" s="184" t="s">
        <v>374</v>
      </c>
      <c r="I30" s="184" t="s">
        <v>374</v>
      </c>
      <c r="J30" s="184" t="s">
        <v>374</v>
      </c>
      <c r="K30" s="48" t="s">
        <v>1030</v>
      </c>
      <c r="L30" s="129"/>
      <c r="M30" s="130"/>
      <c r="N30" s="130">
        <v>1</v>
      </c>
      <c r="O30" s="130"/>
      <c r="P30" s="45" t="s">
        <v>395</v>
      </c>
      <c r="Q30" s="129"/>
      <c r="R30" s="129"/>
      <c r="S30" s="129"/>
    </row>
    <row r="31" spans="1:19">
      <c r="A31" s="134">
        <v>29</v>
      </c>
      <c r="B31" s="127" t="s">
        <v>485</v>
      </c>
      <c r="C31" s="47" t="s">
        <v>150</v>
      </c>
      <c r="D31" s="48" t="s">
        <v>455</v>
      </c>
      <c r="E31" s="143" t="s">
        <v>1057</v>
      </c>
      <c r="F31" s="184">
        <v>14</v>
      </c>
      <c r="G31" s="184">
        <v>66</v>
      </c>
      <c r="H31" s="184" t="s">
        <v>374</v>
      </c>
      <c r="I31" s="184" t="s">
        <v>374</v>
      </c>
      <c r="J31" s="184" t="s">
        <v>374</v>
      </c>
      <c r="K31" s="48" t="s">
        <v>1030</v>
      </c>
      <c r="L31" s="129"/>
      <c r="M31" s="130"/>
      <c r="N31" s="130">
        <v>1</v>
      </c>
      <c r="O31" s="130"/>
      <c r="P31" s="45" t="s">
        <v>395</v>
      </c>
      <c r="Q31" s="129"/>
      <c r="R31" s="129"/>
      <c r="S31" s="129"/>
    </row>
    <row r="32" spans="1:19">
      <c r="A32" s="134">
        <v>30</v>
      </c>
      <c r="B32" s="127" t="s">
        <v>485</v>
      </c>
      <c r="C32" s="47" t="s">
        <v>462</v>
      </c>
      <c r="D32" s="48" t="s">
        <v>494</v>
      </c>
      <c r="E32" s="143" t="s">
        <v>1057</v>
      </c>
      <c r="F32" s="184">
        <v>29</v>
      </c>
      <c r="G32" s="184">
        <v>30</v>
      </c>
      <c r="H32" s="184" t="s">
        <v>374</v>
      </c>
      <c r="I32" s="184" t="s">
        <v>374</v>
      </c>
      <c r="J32" s="184" t="s">
        <v>374</v>
      </c>
      <c r="K32" s="48" t="s">
        <v>1018</v>
      </c>
      <c r="L32" s="130">
        <v>0</v>
      </c>
      <c r="M32" s="130">
        <v>0</v>
      </c>
      <c r="N32" s="130">
        <v>0</v>
      </c>
      <c r="O32" s="130">
        <v>0</v>
      </c>
      <c r="P32" s="45" t="s">
        <v>395</v>
      </c>
      <c r="Q32" s="129"/>
      <c r="R32" s="129"/>
      <c r="S32" s="129"/>
    </row>
    <row r="33" spans="1:19">
      <c r="A33" s="134">
        <v>31</v>
      </c>
      <c r="B33" s="127" t="s">
        <v>485</v>
      </c>
      <c r="C33" s="47" t="s">
        <v>463</v>
      </c>
      <c r="D33" s="48" t="s">
        <v>493</v>
      </c>
      <c r="E33" s="143" t="s">
        <v>1057</v>
      </c>
      <c r="F33" s="184">
        <v>29</v>
      </c>
      <c r="G33" s="184">
        <v>66</v>
      </c>
      <c r="H33" s="184" t="s">
        <v>374</v>
      </c>
      <c r="I33" s="184" t="s">
        <v>374</v>
      </c>
      <c r="J33" s="184" t="s">
        <v>374</v>
      </c>
      <c r="K33" s="48" t="s">
        <v>1028</v>
      </c>
      <c r="L33" s="129"/>
      <c r="M33" s="130"/>
      <c r="N33" s="130">
        <v>1</v>
      </c>
      <c r="O33" s="130"/>
      <c r="P33" s="45" t="s">
        <v>395</v>
      </c>
      <c r="Q33" s="129" t="s">
        <v>476</v>
      </c>
      <c r="R33" s="129">
        <v>1</v>
      </c>
      <c r="S33" s="129"/>
    </row>
    <row r="34" spans="1:19">
      <c r="A34" s="134">
        <v>32</v>
      </c>
      <c r="B34" s="127" t="s">
        <v>485</v>
      </c>
      <c r="C34" s="47" t="s">
        <v>547</v>
      </c>
      <c r="D34" s="48" t="s">
        <v>493</v>
      </c>
      <c r="E34" s="143" t="s">
        <v>1057</v>
      </c>
      <c r="F34" s="184">
        <v>30</v>
      </c>
      <c r="G34" s="184">
        <v>66</v>
      </c>
      <c r="H34" s="184" t="s">
        <v>374</v>
      </c>
      <c r="I34" s="184" t="s">
        <v>374</v>
      </c>
      <c r="J34" s="184" t="s">
        <v>374</v>
      </c>
      <c r="K34" s="48" t="s">
        <v>1022</v>
      </c>
      <c r="L34" s="129"/>
      <c r="M34" s="130"/>
      <c r="N34" s="130">
        <v>1</v>
      </c>
      <c r="O34" s="130"/>
      <c r="P34" s="45" t="s">
        <v>395</v>
      </c>
      <c r="Q34" s="129"/>
      <c r="R34" s="129"/>
      <c r="S34" s="129"/>
    </row>
    <row r="35" spans="1:19" ht="26.4">
      <c r="A35" s="134">
        <v>33</v>
      </c>
      <c r="B35" s="127" t="s">
        <v>485</v>
      </c>
      <c r="C35" s="47" t="s">
        <v>153</v>
      </c>
      <c r="D35" s="48" t="s">
        <v>494</v>
      </c>
      <c r="E35" s="143" t="s">
        <v>1057</v>
      </c>
      <c r="F35" s="184">
        <v>42</v>
      </c>
      <c r="G35" s="184">
        <v>42</v>
      </c>
      <c r="H35" s="184" t="s">
        <v>374</v>
      </c>
      <c r="I35" s="184" t="s">
        <v>374</v>
      </c>
      <c r="J35" s="184" t="s">
        <v>374</v>
      </c>
      <c r="K35" s="48" t="s">
        <v>1018</v>
      </c>
      <c r="L35" s="129"/>
      <c r="M35" s="130"/>
      <c r="N35" s="130">
        <v>1</v>
      </c>
      <c r="O35" s="130"/>
      <c r="P35" s="45" t="s">
        <v>464</v>
      </c>
      <c r="Q35" s="129"/>
      <c r="R35" s="129"/>
      <c r="S35" s="129"/>
    </row>
    <row r="36" spans="1:19">
      <c r="A36" s="134">
        <v>34</v>
      </c>
      <c r="B36" s="127" t="s">
        <v>485</v>
      </c>
      <c r="C36" s="47" t="s">
        <v>154</v>
      </c>
      <c r="D36" s="48" t="s">
        <v>494</v>
      </c>
      <c r="E36" s="143" t="s">
        <v>1057</v>
      </c>
      <c r="F36" s="184">
        <v>42</v>
      </c>
      <c r="G36" s="184" t="s">
        <v>374</v>
      </c>
      <c r="H36" s="184" t="s">
        <v>374</v>
      </c>
      <c r="I36" s="184" t="s">
        <v>374</v>
      </c>
      <c r="J36" s="184" t="s">
        <v>374</v>
      </c>
      <c r="K36" s="48" t="s">
        <v>1018</v>
      </c>
      <c r="L36" s="129"/>
      <c r="M36" s="130"/>
      <c r="N36" s="130">
        <v>1</v>
      </c>
      <c r="O36" s="130"/>
      <c r="P36" s="45" t="s">
        <v>465</v>
      </c>
      <c r="Q36" s="129"/>
      <c r="R36" s="129"/>
      <c r="S36" s="129"/>
    </row>
    <row r="37" spans="1:19" ht="26.4">
      <c r="A37" s="134">
        <v>35</v>
      </c>
      <c r="B37" s="127" t="s">
        <v>485</v>
      </c>
      <c r="C37" s="47" t="s">
        <v>155</v>
      </c>
      <c r="D37" s="48" t="s">
        <v>455</v>
      </c>
      <c r="E37" s="143" t="s">
        <v>1056</v>
      </c>
      <c r="F37" s="184">
        <v>43</v>
      </c>
      <c r="G37" s="184">
        <v>43</v>
      </c>
      <c r="H37" s="184" t="s">
        <v>374</v>
      </c>
      <c r="I37" s="184" t="s">
        <v>374</v>
      </c>
      <c r="J37" s="184" t="s">
        <v>374</v>
      </c>
      <c r="K37" s="48" t="s">
        <v>1012</v>
      </c>
      <c r="L37" s="130">
        <v>0</v>
      </c>
      <c r="M37" s="130">
        <v>0</v>
      </c>
      <c r="N37" s="130">
        <v>0</v>
      </c>
      <c r="O37" s="130">
        <v>0</v>
      </c>
      <c r="P37" s="45" t="s">
        <v>464</v>
      </c>
      <c r="Q37" s="129"/>
      <c r="R37" s="129"/>
      <c r="S37" s="129" t="s">
        <v>468</v>
      </c>
    </row>
    <row r="38" spans="1:19">
      <c r="A38" s="134">
        <v>36</v>
      </c>
      <c r="B38" s="127" t="s">
        <v>485</v>
      </c>
      <c r="C38" s="47" t="s">
        <v>156</v>
      </c>
      <c r="D38" s="48" t="s">
        <v>493</v>
      </c>
      <c r="E38" s="143" t="s">
        <v>1056</v>
      </c>
      <c r="F38" s="184">
        <v>43</v>
      </c>
      <c r="G38" s="184" t="s">
        <v>374</v>
      </c>
      <c r="H38" s="184" t="s">
        <v>374</v>
      </c>
      <c r="I38" s="184" t="s">
        <v>374</v>
      </c>
      <c r="J38" s="184" t="s">
        <v>374</v>
      </c>
      <c r="K38" s="48" t="s">
        <v>1012</v>
      </c>
      <c r="L38" s="130">
        <v>0</v>
      </c>
      <c r="M38" s="130">
        <v>0</v>
      </c>
      <c r="N38" s="130">
        <v>0</v>
      </c>
      <c r="O38" s="130">
        <v>0</v>
      </c>
      <c r="P38" s="45" t="s">
        <v>465</v>
      </c>
      <c r="Q38" s="129"/>
      <c r="R38" s="129"/>
      <c r="S38" s="129" t="s">
        <v>468</v>
      </c>
    </row>
    <row r="39" spans="1:19" ht="26.4">
      <c r="A39" s="134">
        <v>37</v>
      </c>
      <c r="B39" s="127" t="s">
        <v>485</v>
      </c>
      <c r="C39" s="47" t="s">
        <v>162</v>
      </c>
      <c r="D39" s="48" t="s">
        <v>493</v>
      </c>
      <c r="E39" s="143" t="s">
        <v>1056</v>
      </c>
      <c r="F39" s="184">
        <v>48</v>
      </c>
      <c r="G39" s="184">
        <v>48</v>
      </c>
      <c r="H39" s="184" t="s">
        <v>374</v>
      </c>
      <c r="I39" s="184" t="s">
        <v>374</v>
      </c>
      <c r="J39" s="184" t="s">
        <v>374</v>
      </c>
      <c r="K39" s="48" t="s">
        <v>1012</v>
      </c>
      <c r="L39" s="130">
        <v>0</v>
      </c>
      <c r="M39" s="130">
        <v>0</v>
      </c>
      <c r="N39" s="130">
        <v>0</v>
      </c>
      <c r="O39" s="130">
        <v>0</v>
      </c>
      <c r="P39" s="45" t="s">
        <v>464</v>
      </c>
      <c r="Q39" s="129"/>
      <c r="R39" s="129"/>
      <c r="S39" s="129" t="s">
        <v>468</v>
      </c>
    </row>
    <row r="40" spans="1:19">
      <c r="A40" s="134">
        <v>38</v>
      </c>
      <c r="B40" s="127" t="s">
        <v>485</v>
      </c>
      <c r="C40" s="47" t="s">
        <v>163</v>
      </c>
      <c r="D40" s="48" t="s">
        <v>493</v>
      </c>
      <c r="E40" s="143" t="s">
        <v>1056</v>
      </c>
      <c r="F40" s="184">
        <v>48</v>
      </c>
      <c r="G40" s="184">
        <v>66</v>
      </c>
      <c r="H40" s="184" t="s">
        <v>374</v>
      </c>
      <c r="I40" s="184" t="s">
        <v>374</v>
      </c>
      <c r="J40" s="184" t="s">
        <v>374</v>
      </c>
      <c r="K40" s="48" t="s">
        <v>1012</v>
      </c>
      <c r="L40" s="130">
        <v>0</v>
      </c>
      <c r="M40" s="130">
        <v>0</v>
      </c>
      <c r="N40" s="130">
        <v>0</v>
      </c>
      <c r="O40" s="130">
        <v>0</v>
      </c>
      <c r="P40" s="45" t="s">
        <v>395</v>
      </c>
      <c r="Q40" s="129"/>
      <c r="R40" s="129"/>
      <c r="S40" s="129" t="s">
        <v>468</v>
      </c>
    </row>
    <row r="41" spans="1:19">
      <c r="A41" s="134">
        <v>39</v>
      </c>
      <c r="B41" s="127" t="s">
        <v>485</v>
      </c>
      <c r="C41" s="47" t="s">
        <v>161</v>
      </c>
      <c r="D41" s="48" t="s">
        <v>493</v>
      </c>
      <c r="E41" s="143" t="s">
        <v>1057</v>
      </c>
      <c r="F41" s="184">
        <v>48</v>
      </c>
      <c r="G41" s="184" t="s">
        <v>374</v>
      </c>
      <c r="H41" s="184" t="s">
        <v>374</v>
      </c>
      <c r="I41" s="184" t="s">
        <v>374</v>
      </c>
      <c r="J41" s="184" t="s">
        <v>374</v>
      </c>
      <c r="K41" s="48" t="s">
        <v>1024</v>
      </c>
      <c r="L41" s="129"/>
      <c r="M41" s="130"/>
      <c r="N41" s="130"/>
      <c r="O41" s="130">
        <v>1</v>
      </c>
      <c r="P41" s="45" t="s">
        <v>465</v>
      </c>
      <c r="Q41" s="129"/>
      <c r="R41" s="129"/>
      <c r="S41" s="129"/>
    </row>
    <row r="42" spans="1:19" ht="26.4">
      <c r="A42" s="134">
        <v>40</v>
      </c>
      <c r="B42" s="127" t="s">
        <v>485</v>
      </c>
      <c r="C42" s="47" t="s">
        <v>157</v>
      </c>
      <c r="D42" s="48" t="s">
        <v>492</v>
      </c>
      <c r="E42" s="143" t="s">
        <v>1057</v>
      </c>
      <c r="F42" s="184">
        <v>66</v>
      </c>
      <c r="G42" s="184">
        <v>66</v>
      </c>
      <c r="H42" s="184" t="s">
        <v>374</v>
      </c>
      <c r="I42" s="184" t="s">
        <v>374</v>
      </c>
      <c r="J42" s="184" t="s">
        <v>374</v>
      </c>
      <c r="K42" s="48" t="s">
        <v>1026</v>
      </c>
      <c r="L42" s="129"/>
      <c r="M42" s="130"/>
      <c r="N42" s="130">
        <v>1</v>
      </c>
      <c r="O42" s="130"/>
      <c r="P42" s="45" t="s">
        <v>464</v>
      </c>
      <c r="Q42" s="129"/>
      <c r="R42" s="129"/>
      <c r="S42" s="129"/>
    </row>
    <row r="43" spans="1:19">
      <c r="A43" s="134">
        <v>41</v>
      </c>
      <c r="B43" s="127" t="s">
        <v>485</v>
      </c>
      <c r="C43" s="47" t="s">
        <v>160</v>
      </c>
      <c r="D43" s="48" t="s">
        <v>455</v>
      </c>
      <c r="E43" s="143" t="s">
        <v>1057</v>
      </c>
      <c r="F43" s="184">
        <v>66</v>
      </c>
      <c r="G43" s="184">
        <v>71</v>
      </c>
      <c r="H43" s="184" t="s">
        <v>374</v>
      </c>
      <c r="I43" s="184" t="s">
        <v>374</v>
      </c>
      <c r="J43" s="184" t="s">
        <v>374</v>
      </c>
      <c r="K43" s="48" t="s">
        <v>1030</v>
      </c>
      <c r="L43" s="129"/>
      <c r="M43" s="130"/>
      <c r="N43" s="130">
        <v>1</v>
      </c>
      <c r="O43" s="130"/>
      <c r="P43" s="45" t="s">
        <v>395</v>
      </c>
      <c r="Q43" s="129" t="s">
        <v>949</v>
      </c>
      <c r="R43" s="129">
        <v>3</v>
      </c>
      <c r="S43" s="129"/>
    </row>
    <row r="44" spans="1:19">
      <c r="A44" s="134">
        <v>42</v>
      </c>
      <c r="B44" s="127" t="s">
        <v>485</v>
      </c>
      <c r="C44" s="47" t="s">
        <v>158</v>
      </c>
      <c r="D44" s="48" t="s">
        <v>492</v>
      </c>
      <c r="E44" s="143" t="s">
        <v>1057</v>
      </c>
      <c r="F44" s="184">
        <v>66</v>
      </c>
      <c r="G44" s="184" t="s">
        <v>374</v>
      </c>
      <c r="H44" s="184" t="s">
        <v>374</v>
      </c>
      <c r="I44" s="184" t="s">
        <v>374</v>
      </c>
      <c r="J44" s="184" t="s">
        <v>374</v>
      </c>
      <c r="K44" s="48" t="s">
        <v>1026</v>
      </c>
      <c r="L44" s="129"/>
      <c r="M44" s="130"/>
      <c r="N44" s="130">
        <v>1</v>
      </c>
      <c r="O44" s="130"/>
      <c r="P44" s="45" t="s">
        <v>465</v>
      </c>
      <c r="Q44" s="129"/>
      <c r="R44" s="129"/>
      <c r="S44" s="129"/>
    </row>
    <row r="45" spans="1:19">
      <c r="A45" s="134">
        <v>43</v>
      </c>
      <c r="B45" s="127" t="s">
        <v>485</v>
      </c>
      <c r="C45" s="47" t="s">
        <v>159</v>
      </c>
      <c r="D45" s="48" t="s">
        <v>492</v>
      </c>
      <c r="E45" s="143" t="s">
        <v>1057</v>
      </c>
      <c r="F45" s="184">
        <v>66</v>
      </c>
      <c r="G45" s="184" t="s">
        <v>374</v>
      </c>
      <c r="H45" s="184" t="s">
        <v>374</v>
      </c>
      <c r="I45" s="184" t="s">
        <v>374</v>
      </c>
      <c r="J45" s="184" t="s">
        <v>374</v>
      </c>
      <c r="K45" s="48" t="s">
        <v>1026</v>
      </c>
      <c r="L45" s="129"/>
      <c r="M45" s="130"/>
      <c r="N45" s="130">
        <v>1</v>
      </c>
      <c r="O45" s="130"/>
      <c r="P45" s="45" t="s">
        <v>465</v>
      </c>
      <c r="Q45" s="129"/>
      <c r="R45" s="129"/>
      <c r="S45" s="129"/>
    </row>
    <row r="46" spans="1:19">
      <c r="A46" s="134">
        <v>44</v>
      </c>
      <c r="B46" s="127" t="s">
        <v>119</v>
      </c>
      <c r="C46" s="47" t="s">
        <v>121</v>
      </c>
      <c r="D46" s="48" t="s">
        <v>494</v>
      </c>
      <c r="E46" s="143" t="s">
        <v>1057</v>
      </c>
      <c r="F46" s="184">
        <v>2</v>
      </c>
      <c r="G46" s="184">
        <v>4</v>
      </c>
      <c r="H46" s="184" t="s">
        <v>374</v>
      </c>
      <c r="I46" s="184" t="s">
        <v>374</v>
      </c>
      <c r="J46" s="184" t="s">
        <v>374</v>
      </c>
      <c r="K46" s="48" t="s">
        <v>1018</v>
      </c>
      <c r="L46" s="129"/>
      <c r="M46" s="130"/>
      <c r="N46" s="130">
        <v>1</v>
      </c>
      <c r="O46" s="130"/>
      <c r="P46" s="45" t="s">
        <v>395</v>
      </c>
      <c r="Q46" s="129" t="s">
        <v>686</v>
      </c>
      <c r="R46" s="129"/>
      <c r="S46" s="129"/>
    </row>
    <row r="47" spans="1:19">
      <c r="A47" s="134">
        <v>45</v>
      </c>
      <c r="B47" s="127" t="s">
        <v>119</v>
      </c>
      <c r="C47" s="47" t="s">
        <v>122</v>
      </c>
      <c r="D47" s="48" t="s">
        <v>492</v>
      </c>
      <c r="E47" s="143" t="s">
        <v>1057</v>
      </c>
      <c r="F47" s="184">
        <v>2</v>
      </c>
      <c r="G47" s="184">
        <v>5</v>
      </c>
      <c r="H47" s="184" t="s">
        <v>374</v>
      </c>
      <c r="I47" s="184" t="s">
        <v>374</v>
      </c>
      <c r="J47" s="184" t="s">
        <v>374</v>
      </c>
      <c r="K47" s="48" t="s">
        <v>1027</v>
      </c>
      <c r="L47" s="129"/>
      <c r="M47" s="130"/>
      <c r="N47" s="130">
        <v>1</v>
      </c>
      <c r="O47" s="130"/>
      <c r="P47" s="45" t="s">
        <v>395</v>
      </c>
      <c r="Q47" s="129" t="s">
        <v>686</v>
      </c>
      <c r="R47" s="129"/>
      <c r="S47" s="129"/>
    </row>
    <row r="48" spans="1:19">
      <c r="A48" s="134">
        <v>46</v>
      </c>
      <c r="B48" s="127" t="s">
        <v>119</v>
      </c>
      <c r="C48" s="47" t="s">
        <v>123</v>
      </c>
      <c r="D48" s="48" t="s">
        <v>492</v>
      </c>
      <c r="E48" s="143" t="s">
        <v>1057</v>
      </c>
      <c r="F48" s="184">
        <v>2</v>
      </c>
      <c r="G48" s="184">
        <v>12</v>
      </c>
      <c r="H48" s="184" t="s">
        <v>374</v>
      </c>
      <c r="I48" s="184" t="s">
        <v>374</v>
      </c>
      <c r="J48" s="184" t="s">
        <v>374</v>
      </c>
      <c r="K48" s="48" t="s">
        <v>1027</v>
      </c>
      <c r="L48" s="129"/>
      <c r="M48" s="130"/>
      <c r="N48" s="130">
        <v>1</v>
      </c>
      <c r="O48" s="130"/>
      <c r="P48" s="45" t="s">
        <v>395</v>
      </c>
      <c r="Q48" s="129" t="s">
        <v>686</v>
      </c>
      <c r="R48" s="129"/>
      <c r="S48" s="129"/>
    </row>
    <row r="49" spans="1:19">
      <c r="A49" s="134">
        <v>47</v>
      </c>
      <c r="B49" s="127" t="s">
        <v>119</v>
      </c>
      <c r="C49" s="47" t="s">
        <v>133</v>
      </c>
      <c r="D49" s="48" t="s">
        <v>492</v>
      </c>
      <c r="E49" s="143" t="s">
        <v>1057</v>
      </c>
      <c r="F49" s="184">
        <v>4</v>
      </c>
      <c r="G49" s="184">
        <v>5</v>
      </c>
      <c r="H49" s="184" t="s">
        <v>374</v>
      </c>
      <c r="I49" s="184" t="s">
        <v>374</v>
      </c>
      <c r="J49" s="184" t="s">
        <v>374</v>
      </c>
      <c r="K49" s="48" t="s">
        <v>1027</v>
      </c>
      <c r="L49" s="129"/>
      <c r="M49" s="130"/>
      <c r="N49" s="130">
        <v>1</v>
      </c>
      <c r="O49" s="130"/>
      <c r="P49" s="45" t="s">
        <v>395</v>
      </c>
      <c r="Q49" s="129" t="s">
        <v>686</v>
      </c>
      <c r="R49" s="129"/>
      <c r="S49" s="129"/>
    </row>
    <row r="50" spans="1:19">
      <c r="A50" s="134">
        <v>48</v>
      </c>
      <c r="B50" s="127" t="s">
        <v>119</v>
      </c>
      <c r="C50" s="47" t="s">
        <v>135</v>
      </c>
      <c r="D50" s="48" t="s">
        <v>494</v>
      </c>
      <c r="E50" s="143" t="s">
        <v>1057</v>
      </c>
      <c r="F50" s="184">
        <v>4</v>
      </c>
      <c r="G50" s="184">
        <v>12</v>
      </c>
      <c r="H50" s="184" t="s">
        <v>374</v>
      </c>
      <c r="I50" s="184" t="s">
        <v>374</v>
      </c>
      <c r="J50" s="184" t="s">
        <v>374</v>
      </c>
      <c r="K50" s="48" t="s">
        <v>1019</v>
      </c>
      <c r="L50" s="129"/>
      <c r="M50" s="130"/>
      <c r="N50" s="130">
        <v>1</v>
      </c>
      <c r="O50" s="130"/>
      <c r="P50" s="45" t="s">
        <v>395</v>
      </c>
      <c r="Q50" s="129" t="s">
        <v>686</v>
      </c>
      <c r="R50" s="129"/>
      <c r="S50" s="129"/>
    </row>
    <row r="51" spans="1:19">
      <c r="A51" s="134">
        <v>49</v>
      </c>
      <c r="B51" s="127" t="s">
        <v>119</v>
      </c>
      <c r="C51" s="47" t="s">
        <v>302</v>
      </c>
      <c r="D51" s="48" t="s">
        <v>493</v>
      </c>
      <c r="E51" s="143" t="s">
        <v>1056</v>
      </c>
      <c r="F51" s="184">
        <v>5</v>
      </c>
      <c r="G51" s="184" t="s">
        <v>374</v>
      </c>
      <c r="H51" s="184" t="s">
        <v>374</v>
      </c>
      <c r="I51" s="184" t="s">
        <v>374</v>
      </c>
      <c r="J51" s="184" t="s">
        <v>374</v>
      </c>
      <c r="K51" s="48"/>
      <c r="L51" s="130">
        <v>0.8125</v>
      </c>
      <c r="M51" s="130">
        <v>0.8125</v>
      </c>
      <c r="N51" s="130">
        <v>0.8125</v>
      </c>
      <c r="O51" s="130">
        <v>0</v>
      </c>
      <c r="P51" s="45" t="s">
        <v>465</v>
      </c>
      <c r="Q51" s="129"/>
      <c r="R51" s="129"/>
      <c r="S51" s="129"/>
    </row>
    <row r="52" spans="1:19">
      <c r="A52" s="134">
        <v>50</v>
      </c>
      <c r="B52" s="127" t="s">
        <v>119</v>
      </c>
      <c r="C52" s="47" t="s">
        <v>303</v>
      </c>
      <c r="D52" s="48" t="s">
        <v>495</v>
      </c>
      <c r="E52" s="143" t="s">
        <v>1057</v>
      </c>
      <c r="F52" s="184">
        <v>7</v>
      </c>
      <c r="G52" s="184" t="s">
        <v>374</v>
      </c>
      <c r="H52" s="184" t="s">
        <v>374</v>
      </c>
      <c r="I52" s="184" t="s">
        <v>374</v>
      </c>
      <c r="J52" s="184" t="s">
        <v>374</v>
      </c>
      <c r="K52" s="48" t="s">
        <v>1021</v>
      </c>
      <c r="L52" s="129"/>
      <c r="M52" s="130"/>
      <c r="N52" s="130">
        <v>1</v>
      </c>
      <c r="O52" s="130"/>
      <c r="P52" s="45" t="s">
        <v>465</v>
      </c>
      <c r="Q52" s="129"/>
      <c r="R52" s="129"/>
      <c r="S52" s="129"/>
    </row>
    <row r="53" spans="1:19">
      <c r="A53" s="134">
        <v>51</v>
      </c>
      <c r="B53" s="127" t="s">
        <v>119</v>
      </c>
      <c r="C53" s="47" t="s">
        <v>148</v>
      </c>
      <c r="D53" s="48" t="s">
        <v>493</v>
      </c>
      <c r="E53" s="143" t="s">
        <v>1057</v>
      </c>
      <c r="F53" s="184">
        <v>12</v>
      </c>
      <c r="G53" s="184">
        <v>66</v>
      </c>
      <c r="H53" s="184" t="s">
        <v>374</v>
      </c>
      <c r="I53" s="184" t="s">
        <v>374</v>
      </c>
      <c r="J53" s="184" t="s">
        <v>374</v>
      </c>
      <c r="K53" s="48" t="s">
        <v>1022</v>
      </c>
      <c r="L53" s="129"/>
      <c r="M53" s="130"/>
      <c r="N53" s="130">
        <v>1</v>
      </c>
      <c r="O53" s="130"/>
      <c r="P53" s="45" t="s">
        <v>395</v>
      </c>
      <c r="Q53" s="129" t="s">
        <v>686</v>
      </c>
      <c r="R53" s="129"/>
      <c r="S53" s="129"/>
    </row>
    <row r="54" spans="1:19">
      <c r="A54" s="134">
        <v>52</v>
      </c>
      <c r="B54" s="127" t="s">
        <v>119</v>
      </c>
      <c r="C54" s="47" t="s">
        <v>154</v>
      </c>
      <c r="D54" s="48" t="s">
        <v>494</v>
      </c>
      <c r="E54" s="143" t="s">
        <v>1057</v>
      </c>
      <c r="F54" s="184">
        <v>42</v>
      </c>
      <c r="G54" s="184" t="s">
        <v>374</v>
      </c>
      <c r="H54" s="184" t="s">
        <v>374</v>
      </c>
      <c r="I54" s="184" t="s">
        <v>374</v>
      </c>
      <c r="J54" s="184" t="s">
        <v>374</v>
      </c>
      <c r="K54" s="48" t="s">
        <v>1019</v>
      </c>
      <c r="L54" s="130">
        <v>0</v>
      </c>
      <c r="M54" s="130">
        <v>0</v>
      </c>
      <c r="N54" s="130">
        <v>0</v>
      </c>
      <c r="O54" s="130">
        <v>0</v>
      </c>
      <c r="P54" s="45" t="s">
        <v>465</v>
      </c>
      <c r="Q54" s="129"/>
      <c r="R54" s="129"/>
      <c r="S54" s="129"/>
    </row>
    <row r="55" spans="1:19">
      <c r="A55" s="134">
        <v>53</v>
      </c>
      <c r="B55" s="127" t="s">
        <v>119</v>
      </c>
      <c r="C55" s="47" t="s">
        <v>161</v>
      </c>
      <c r="D55" s="48" t="s">
        <v>457</v>
      </c>
      <c r="E55" s="143" t="s">
        <v>1056</v>
      </c>
      <c r="F55" s="184">
        <v>48</v>
      </c>
      <c r="G55" s="184" t="s">
        <v>374</v>
      </c>
      <c r="H55" s="184" t="s">
        <v>374</v>
      </c>
      <c r="I55" s="184" t="s">
        <v>374</v>
      </c>
      <c r="J55" s="184" t="s">
        <v>374</v>
      </c>
      <c r="K55" s="48"/>
      <c r="L55" s="130">
        <v>0</v>
      </c>
      <c r="M55" s="130">
        <v>0</v>
      </c>
      <c r="N55" s="130">
        <v>0</v>
      </c>
      <c r="O55" s="130">
        <v>0</v>
      </c>
      <c r="P55" s="45" t="s">
        <v>465</v>
      </c>
      <c r="Q55" s="129"/>
      <c r="R55" s="129"/>
      <c r="S55" s="129"/>
    </row>
    <row r="56" spans="1:19">
      <c r="A56" s="134">
        <v>54</v>
      </c>
      <c r="B56" s="122" t="s">
        <v>486</v>
      </c>
      <c r="C56" s="78" t="s">
        <v>165</v>
      </c>
      <c r="D56" s="124" t="s">
        <v>492</v>
      </c>
      <c r="E56" s="143" t="s">
        <v>1058</v>
      </c>
      <c r="F56" s="185">
        <v>2</v>
      </c>
      <c r="G56" s="185">
        <v>2</v>
      </c>
      <c r="H56" s="185">
        <v>4</v>
      </c>
      <c r="I56" s="185" t="s">
        <v>374</v>
      </c>
      <c r="J56" s="185" t="s">
        <v>374</v>
      </c>
      <c r="K56" s="124" t="s">
        <v>1012</v>
      </c>
      <c r="L56" s="123">
        <v>0</v>
      </c>
      <c r="M56" s="123">
        <v>0</v>
      </c>
      <c r="N56" s="123">
        <v>0</v>
      </c>
      <c r="O56" s="123">
        <v>0</v>
      </c>
      <c r="P56" s="135" t="s">
        <v>395</v>
      </c>
      <c r="Q56" s="134"/>
      <c r="R56" s="134"/>
      <c r="S56" s="134"/>
    </row>
    <row r="57" spans="1:19">
      <c r="A57" s="134">
        <v>55</v>
      </c>
      <c r="B57" s="122" t="s">
        <v>486</v>
      </c>
      <c r="C57" s="78" t="s">
        <v>166</v>
      </c>
      <c r="D57" s="124" t="s">
        <v>492</v>
      </c>
      <c r="E57" s="143" t="s">
        <v>1057</v>
      </c>
      <c r="F57" s="185">
        <v>2</v>
      </c>
      <c r="G57" s="185">
        <v>2</v>
      </c>
      <c r="H57" s="185">
        <v>12</v>
      </c>
      <c r="I57" s="185" t="s">
        <v>374</v>
      </c>
      <c r="J57" s="185" t="s">
        <v>374</v>
      </c>
      <c r="K57" s="124" t="s">
        <v>1026</v>
      </c>
      <c r="L57" s="134"/>
      <c r="M57" s="123"/>
      <c r="N57" s="123">
        <v>1</v>
      </c>
      <c r="O57" s="123"/>
      <c r="P57" s="135" t="s">
        <v>395</v>
      </c>
      <c r="Q57" s="134" t="s">
        <v>686</v>
      </c>
      <c r="R57" s="134"/>
      <c r="S57" s="134"/>
    </row>
    <row r="58" spans="1:19">
      <c r="A58" s="134">
        <v>56</v>
      </c>
      <c r="B58" s="122" t="s">
        <v>486</v>
      </c>
      <c r="C58" s="78" t="s">
        <v>167</v>
      </c>
      <c r="D58" s="124" t="s">
        <v>455</v>
      </c>
      <c r="E58" s="143" t="s">
        <v>1057</v>
      </c>
      <c r="F58" s="185">
        <v>2</v>
      </c>
      <c r="G58" s="185">
        <v>2</v>
      </c>
      <c r="H58" s="185">
        <v>14</v>
      </c>
      <c r="I58" s="185" t="s">
        <v>374</v>
      </c>
      <c r="J58" s="185" t="s">
        <v>374</v>
      </c>
      <c r="K58" s="124" t="s">
        <v>1029</v>
      </c>
      <c r="L58" s="134"/>
      <c r="M58" s="123"/>
      <c r="N58" s="123">
        <v>1</v>
      </c>
      <c r="O58" s="123"/>
      <c r="P58" s="135" t="s">
        <v>395</v>
      </c>
      <c r="Q58" s="134"/>
      <c r="R58" s="134"/>
      <c r="S58" s="134"/>
    </row>
    <row r="59" spans="1:19">
      <c r="A59" s="134">
        <v>57</v>
      </c>
      <c r="B59" s="122" t="s">
        <v>486</v>
      </c>
      <c r="C59" s="78" t="s">
        <v>168</v>
      </c>
      <c r="D59" s="124" t="s">
        <v>493</v>
      </c>
      <c r="E59" s="143" t="s">
        <v>1057</v>
      </c>
      <c r="F59" s="185">
        <v>2</v>
      </c>
      <c r="G59" s="185">
        <v>2</v>
      </c>
      <c r="H59" s="185">
        <v>30</v>
      </c>
      <c r="I59" s="185" t="s">
        <v>374</v>
      </c>
      <c r="J59" s="185" t="s">
        <v>374</v>
      </c>
      <c r="K59" s="124" t="s">
        <v>1031</v>
      </c>
      <c r="L59" s="134"/>
      <c r="M59" s="123"/>
      <c r="N59" s="123">
        <v>1</v>
      </c>
      <c r="O59" s="123"/>
      <c r="P59" s="135" t="s">
        <v>395</v>
      </c>
      <c r="Q59" s="134"/>
      <c r="R59" s="134"/>
      <c r="S59" s="134"/>
    </row>
    <row r="60" spans="1:19">
      <c r="A60" s="134">
        <v>58</v>
      </c>
      <c r="B60" s="122" t="s">
        <v>486</v>
      </c>
      <c r="C60" s="78" t="s">
        <v>169</v>
      </c>
      <c r="D60" s="124" t="s">
        <v>493</v>
      </c>
      <c r="E60" s="143" t="s">
        <v>1058</v>
      </c>
      <c r="F60" s="185">
        <v>2</v>
      </c>
      <c r="G60" s="185">
        <v>2</v>
      </c>
      <c r="H60" s="185">
        <v>66</v>
      </c>
      <c r="I60" s="185" t="s">
        <v>374</v>
      </c>
      <c r="J60" s="185" t="s">
        <v>374</v>
      </c>
      <c r="K60" s="124" t="s">
        <v>1012</v>
      </c>
      <c r="L60" s="123">
        <v>0</v>
      </c>
      <c r="M60" s="123">
        <v>0</v>
      </c>
      <c r="N60" s="123">
        <v>0</v>
      </c>
      <c r="O60" s="123">
        <v>0</v>
      </c>
      <c r="P60" s="135" t="s">
        <v>395</v>
      </c>
      <c r="Q60" s="134" t="s">
        <v>686</v>
      </c>
      <c r="R60" s="134"/>
      <c r="S60" s="134"/>
    </row>
    <row r="61" spans="1:19">
      <c r="A61" s="134">
        <v>59</v>
      </c>
      <c r="B61" s="122" t="s">
        <v>486</v>
      </c>
      <c r="C61" s="78" t="s">
        <v>170</v>
      </c>
      <c r="D61" s="124" t="s">
        <v>455</v>
      </c>
      <c r="E61" s="143" t="s">
        <v>1057</v>
      </c>
      <c r="F61" s="185">
        <v>2</v>
      </c>
      <c r="G61" s="185">
        <v>2</v>
      </c>
      <c r="H61" s="185">
        <v>71</v>
      </c>
      <c r="I61" s="185" t="s">
        <v>374</v>
      </c>
      <c r="J61" s="185" t="s">
        <v>374</v>
      </c>
      <c r="K61" s="124" t="s">
        <v>1030</v>
      </c>
      <c r="L61" s="134"/>
      <c r="M61" s="123"/>
      <c r="N61" s="123">
        <v>1</v>
      </c>
      <c r="O61" s="123"/>
      <c r="P61" s="135" t="s">
        <v>395</v>
      </c>
      <c r="Q61" s="134" t="s">
        <v>686</v>
      </c>
      <c r="R61" s="134"/>
      <c r="S61" s="134"/>
    </row>
    <row r="62" spans="1:19">
      <c r="A62" s="134">
        <v>60</v>
      </c>
      <c r="B62" s="122" t="s">
        <v>486</v>
      </c>
      <c r="C62" s="78" t="s">
        <v>171</v>
      </c>
      <c r="D62" s="124" t="s">
        <v>494</v>
      </c>
      <c r="E62" s="143" t="s">
        <v>1057</v>
      </c>
      <c r="F62" s="185">
        <v>2</v>
      </c>
      <c r="G62" s="185">
        <v>4</v>
      </c>
      <c r="H62" s="185">
        <v>4</v>
      </c>
      <c r="I62" s="185" t="s">
        <v>374</v>
      </c>
      <c r="J62" s="185" t="s">
        <v>374</v>
      </c>
      <c r="K62" s="124" t="s">
        <v>1023</v>
      </c>
      <c r="L62" s="134"/>
      <c r="M62" s="123"/>
      <c r="N62" s="123">
        <v>1</v>
      </c>
      <c r="O62" s="123"/>
      <c r="P62" s="135" t="s">
        <v>395</v>
      </c>
      <c r="Q62" s="134"/>
      <c r="R62" s="134"/>
      <c r="S62" s="134"/>
    </row>
    <row r="63" spans="1:19">
      <c r="A63" s="134">
        <v>61</v>
      </c>
      <c r="B63" s="122" t="s">
        <v>486</v>
      </c>
      <c r="C63" s="78" t="s">
        <v>172</v>
      </c>
      <c r="D63" s="124" t="s">
        <v>494</v>
      </c>
      <c r="E63" s="143" t="s">
        <v>1057</v>
      </c>
      <c r="F63" s="185">
        <v>2</v>
      </c>
      <c r="G63" s="185">
        <v>4</v>
      </c>
      <c r="H63" s="185">
        <v>5</v>
      </c>
      <c r="I63" s="185" t="s">
        <v>374</v>
      </c>
      <c r="J63" s="185" t="s">
        <v>374</v>
      </c>
      <c r="K63" s="124" t="s">
        <v>1023</v>
      </c>
      <c r="L63" s="134"/>
      <c r="M63" s="123"/>
      <c r="N63" s="123">
        <v>1</v>
      </c>
      <c r="O63" s="123"/>
      <c r="P63" s="135" t="s">
        <v>395</v>
      </c>
      <c r="Q63" s="134" t="s">
        <v>949</v>
      </c>
      <c r="R63" s="134">
        <v>1</v>
      </c>
      <c r="S63" s="134"/>
    </row>
    <row r="64" spans="1:19">
      <c r="A64" s="134">
        <v>62</v>
      </c>
      <c r="B64" s="122" t="s">
        <v>486</v>
      </c>
      <c r="C64" s="78" t="s">
        <v>173</v>
      </c>
      <c r="D64" s="124" t="s">
        <v>492</v>
      </c>
      <c r="E64" s="143" t="s">
        <v>1057</v>
      </c>
      <c r="F64" s="185">
        <v>2</v>
      </c>
      <c r="G64" s="185">
        <v>4</v>
      </c>
      <c r="H64" s="185">
        <v>7</v>
      </c>
      <c r="I64" s="185" t="s">
        <v>374</v>
      </c>
      <c r="J64" s="185" t="s">
        <v>374</v>
      </c>
      <c r="K64" s="124" t="s">
        <v>1031</v>
      </c>
      <c r="L64" s="134"/>
      <c r="M64" s="123"/>
      <c r="N64" s="123">
        <v>1</v>
      </c>
      <c r="O64" s="123"/>
      <c r="P64" s="135" t="s">
        <v>395</v>
      </c>
      <c r="Q64" s="134" t="s">
        <v>949</v>
      </c>
      <c r="R64" s="134">
        <v>1</v>
      </c>
      <c r="S64" s="134"/>
    </row>
    <row r="65" spans="1:19">
      <c r="A65" s="134">
        <v>63</v>
      </c>
      <c r="B65" s="122" t="s">
        <v>486</v>
      </c>
      <c r="C65" s="78" t="s">
        <v>174</v>
      </c>
      <c r="D65" s="124" t="s">
        <v>494</v>
      </c>
      <c r="E65" s="143" t="s">
        <v>1057</v>
      </c>
      <c r="F65" s="185">
        <v>2</v>
      </c>
      <c r="G65" s="185">
        <v>4</v>
      </c>
      <c r="H65" s="185">
        <v>12</v>
      </c>
      <c r="I65" s="185" t="s">
        <v>374</v>
      </c>
      <c r="J65" s="185" t="s">
        <v>374</v>
      </c>
      <c r="K65" s="124" t="s">
        <v>1023</v>
      </c>
      <c r="L65" s="134"/>
      <c r="M65" s="123"/>
      <c r="N65" s="123">
        <v>1</v>
      </c>
      <c r="O65" s="123"/>
      <c r="P65" s="135" t="s">
        <v>395</v>
      </c>
      <c r="Q65" s="134" t="s">
        <v>950</v>
      </c>
      <c r="R65" s="134">
        <v>1</v>
      </c>
      <c r="S65" s="134"/>
    </row>
    <row r="66" spans="1:19">
      <c r="A66" s="134">
        <v>64</v>
      </c>
      <c r="B66" s="122" t="s">
        <v>486</v>
      </c>
      <c r="C66" s="78" t="s">
        <v>175</v>
      </c>
      <c r="D66" s="124" t="s">
        <v>494</v>
      </c>
      <c r="E66" s="143" t="s">
        <v>1057</v>
      </c>
      <c r="F66" s="185">
        <v>2</v>
      </c>
      <c r="G66" s="185">
        <v>4</v>
      </c>
      <c r="H66" s="185">
        <v>29</v>
      </c>
      <c r="I66" s="185" t="s">
        <v>374</v>
      </c>
      <c r="J66" s="185" t="s">
        <v>374</v>
      </c>
      <c r="K66" s="124" t="s">
        <v>1023</v>
      </c>
      <c r="L66" s="134"/>
      <c r="M66" s="123"/>
      <c r="N66" s="123">
        <v>1</v>
      </c>
      <c r="O66" s="123"/>
      <c r="P66" s="135" t="s">
        <v>395</v>
      </c>
      <c r="Q66" s="134" t="s">
        <v>476</v>
      </c>
      <c r="R66" s="134">
        <v>1</v>
      </c>
      <c r="S66" s="134"/>
    </row>
    <row r="67" spans="1:19">
      <c r="A67" s="134">
        <v>65</v>
      </c>
      <c r="B67" s="122" t="s">
        <v>486</v>
      </c>
      <c r="C67" s="78" t="s">
        <v>176</v>
      </c>
      <c r="D67" s="124" t="s">
        <v>492</v>
      </c>
      <c r="E67" s="143" t="s">
        <v>1056</v>
      </c>
      <c r="F67" s="185">
        <v>2</v>
      </c>
      <c r="G67" s="185">
        <v>4</v>
      </c>
      <c r="H67" s="185">
        <v>30</v>
      </c>
      <c r="I67" s="185" t="s">
        <v>374</v>
      </c>
      <c r="J67" s="185" t="s">
        <v>374</v>
      </c>
      <c r="K67" s="124" t="s">
        <v>1012</v>
      </c>
      <c r="L67" s="134"/>
      <c r="M67" s="123"/>
      <c r="N67" s="123">
        <v>1</v>
      </c>
      <c r="O67" s="123"/>
      <c r="P67" s="135" t="s">
        <v>395</v>
      </c>
      <c r="Q67" s="134"/>
      <c r="R67" s="134"/>
      <c r="S67" s="134"/>
    </row>
    <row r="68" spans="1:19">
      <c r="A68" s="134">
        <v>66</v>
      </c>
      <c r="B68" s="122" t="s">
        <v>486</v>
      </c>
      <c r="C68" s="78" t="s">
        <v>177</v>
      </c>
      <c r="D68" s="124" t="s">
        <v>455</v>
      </c>
      <c r="E68" s="143" t="s">
        <v>1057</v>
      </c>
      <c r="F68" s="185">
        <v>2</v>
      </c>
      <c r="G68" s="185">
        <v>4</v>
      </c>
      <c r="H68" s="185">
        <v>71</v>
      </c>
      <c r="I68" s="185" t="s">
        <v>374</v>
      </c>
      <c r="J68" s="185" t="s">
        <v>374</v>
      </c>
      <c r="K68" s="124" t="s">
        <v>1030</v>
      </c>
      <c r="L68" s="134"/>
      <c r="M68" s="123"/>
      <c r="N68" s="123">
        <v>1</v>
      </c>
      <c r="O68" s="123"/>
      <c r="P68" s="135" t="s">
        <v>395</v>
      </c>
      <c r="Q68" s="134" t="s">
        <v>686</v>
      </c>
      <c r="R68" s="134"/>
      <c r="S68" s="134"/>
    </row>
    <row r="69" spans="1:19">
      <c r="A69" s="134">
        <v>67</v>
      </c>
      <c r="B69" s="122" t="s">
        <v>486</v>
      </c>
      <c r="C69" s="78" t="s">
        <v>178</v>
      </c>
      <c r="D69" s="124" t="s">
        <v>492</v>
      </c>
      <c r="E69" s="143" t="s">
        <v>1057</v>
      </c>
      <c r="F69" s="185">
        <v>2</v>
      </c>
      <c r="G69" s="185">
        <v>5</v>
      </c>
      <c r="H69" s="185">
        <v>29</v>
      </c>
      <c r="I69" s="185" t="s">
        <v>374</v>
      </c>
      <c r="J69" s="185" t="s">
        <v>374</v>
      </c>
      <c r="K69" s="124" t="s">
        <v>1028</v>
      </c>
      <c r="L69" s="134"/>
      <c r="M69" s="123">
        <v>1</v>
      </c>
      <c r="N69" s="123">
        <v>0.97599999999999998</v>
      </c>
      <c r="O69" s="123">
        <v>0.02</v>
      </c>
      <c r="P69" s="135" t="s">
        <v>395</v>
      </c>
      <c r="Q69" s="134" t="s">
        <v>476</v>
      </c>
      <c r="R69" s="134"/>
      <c r="S69" s="134"/>
    </row>
    <row r="70" spans="1:19">
      <c r="A70" s="134">
        <v>68</v>
      </c>
      <c r="B70" s="122" t="s">
        <v>486</v>
      </c>
      <c r="C70" s="78" t="s">
        <v>179</v>
      </c>
      <c r="D70" s="124" t="s">
        <v>494</v>
      </c>
      <c r="E70" s="143" t="s">
        <v>1057</v>
      </c>
      <c r="F70" s="185">
        <v>2</v>
      </c>
      <c r="G70" s="185">
        <v>5</v>
      </c>
      <c r="H70" s="185">
        <v>30</v>
      </c>
      <c r="I70" s="185" t="s">
        <v>374</v>
      </c>
      <c r="J70" s="185" t="s">
        <v>374</v>
      </c>
      <c r="K70" s="124" t="s">
        <v>1023</v>
      </c>
      <c r="L70" s="134"/>
      <c r="M70" s="123"/>
      <c r="N70" s="123">
        <v>1</v>
      </c>
      <c r="O70" s="123"/>
      <c r="P70" s="135" t="s">
        <v>395</v>
      </c>
      <c r="Q70" s="134"/>
      <c r="R70" s="134"/>
      <c r="S70" s="134"/>
    </row>
    <row r="71" spans="1:19">
      <c r="A71" s="134">
        <v>69</v>
      </c>
      <c r="B71" s="122" t="s">
        <v>486</v>
      </c>
      <c r="C71" s="78" t="s">
        <v>180</v>
      </c>
      <c r="D71" s="124" t="s">
        <v>493</v>
      </c>
      <c r="E71" s="143" t="s">
        <v>1057</v>
      </c>
      <c r="F71" s="185">
        <v>2</v>
      </c>
      <c r="G71" s="185">
        <v>5</v>
      </c>
      <c r="H71" s="185">
        <v>66</v>
      </c>
      <c r="I71" s="185" t="s">
        <v>374</v>
      </c>
      <c r="J71" s="185" t="s">
        <v>374</v>
      </c>
      <c r="K71" s="124" t="s">
        <v>1026</v>
      </c>
      <c r="L71" s="134"/>
      <c r="M71" s="123"/>
      <c r="N71" s="123">
        <v>1</v>
      </c>
      <c r="O71" s="123"/>
      <c r="P71" s="135" t="s">
        <v>395</v>
      </c>
      <c r="Q71" s="134" t="s">
        <v>949</v>
      </c>
      <c r="R71" s="134">
        <v>1</v>
      </c>
      <c r="S71" s="134"/>
    </row>
    <row r="72" spans="1:19">
      <c r="A72" s="134">
        <v>70</v>
      </c>
      <c r="B72" s="122" t="s">
        <v>486</v>
      </c>
      <c r="C72" s="78" t="s">
        <v>181</v>
      </c>
      <c r="D72" s="124" t="s">
        <v>493</v>
      </c>
      <c r="E72" s="143" t="s">
        <v>1058</v>
      </c>
      <c r="F72" s="185">
        <v>2</v>
      </c>
      <c r="G72" s="185">
        <v>7</v>
      </c>
      <c r="H72" s="185">
        <v>7</v>
      </c>
      <c r="I72" s="185" t="s">
        <v>374</v>
      </c>
      <c r="J72" s="185" t="s">
        <v>374</v>
      </c>
      <c r="K72" s="124" t="s">
        <v>1012</v>
      </c>
      <c r="L72" s="123">
        <v>0.92857142999999998</v>
      </c>
      <c r="M72" s="123">
        <v>0.92857142999999998</v>
      </c>
      <c r="N72" s="123">
        <v>0.92857142999999998</v>
      </c>
      <c r="O72" s="123">
        <v>0.92900000000000005</v>
      </c>
      <c r="P72" s="135" t="s">
        <v>395</v>
      </c>
      <c r="Q72" s="134" t="s">
        <v>476</v>
      </c>
      <c r="R72" s="134">
        <v>1</v>
      </c>
      <c r="S72" s="134"/>
    </row>
    <row r="73" spans="1:19">
      <c r="A73" s="134">
        <v>71</v>
      </c>
      <c r="B73" s="122" t="s">
        <v>486</v>
      </c>
      <c r="C73" s="78" t="s">
        <v>183</v>
      </c>
      <c r="D73" s="124" t="s">
        <v>492</v>
      </c>
      <c r="E73" s="143" t="s">
        <v>1057</v>
      </c>
      <c r="F73" s="185">
        <v>2</v>
      </c>
      <c r="G73" s="185">
        <v>7</v>
      </c>
      <c r="H73" s="185">
        <v>12</v>
      </c>
      <c r="I73" s="185" t="s">
        <v>374</v>
      </c>
      <c r="J73" s="185" t="s">
        <v>374</v>
      </c>
      <c r="K73" s="124" t="s">
        <v>1026</v>
      </c>
      <c r="L73" s="134"/>
      <c r="M73" s="123"/>
      <c r="N73" s="123">
        <v>1</v>
      </c>
      <c r="O73" s="123"/>
      <c r="P73" s="135" t="s">
        <v>395</v>
      </c>
      <c r="Q73" s="134" t="s">
        <v>950</v>
      </c>
      <c r="R73" s="134">
        <v>1</v>
      </c>
      <c r="S73" s="134"/>
    </row>
    <row r="74" spans="1:19">
      <c r="A74" s="134">
        <v>72</v>
      </c>
      <c r="B74" s="122" t="s">
        <v>486</v>
      </c>
      <c r="C74" s="78" t="s">
        <v>182</v>
      </c>
      <c r="D74" s="124" t="s">
        <v>493</v>
      </c>
      <c r="E74" s="143" t="s">
        <v>1057</v>
      </c>
      <c r="F74" s="185">
        <v>2</v>
      </c>
      <c r="G74" s="185">
        <v>7</v>
      </c>
      <c r="H74" s="185" t="s">
        <v>374</v>
      </c>
      <c r="I74" s="185" t="s">
        <v>374</v>
      </c>
      <c r="J74" s="185" t="s">
        <v>374</v>
      </c>
      <c r="K74" s="124" t="s">
        <v>1022</v>
      </c>
      <c r="L74" s="134"/>
      <c r="M74" s="123"/>
      <c r="N74" s="123">
        <v>1</v>
      </c>
      <c r="O74" s="123"/>
      <c r="P74" s="135" t="s">
        <v>395</v>
      </c>
      <c r="Q74" s="134" t="s">
        <v>476</v>
      </c>
      <c r="R74" s="134">
        <v>1</v>
      </c>
      <c r="S74" s="134"/>
    </row>
    <row r="75" spans="1:19">
      <c r="A75" s="134">
        <v>73</v>
      </c>
      <c r="B75" s="122" t="s">
        <v>486</v>
      </c>
      <c r="C75" s="78" t="s">
        <v>184</v>
      </c>
      <c r="D75" s="124" t="s">
        <v>493</v>
      </c>
      <c r="E75" s="143" t="s">
        <v>1057</v>
      </c>
      <c r="F75" s="185">
        <v>2</v>
      </c>
      <c r="G75" s="185">
        <v>12</v>
      </c>
      <c r="H75" s="185">
        <v>30</v>
      </c>
      <c r="I75" s="185" t="s">
        <v>374</v>
      </c>
      <c r="J75" s="185" t="s">
        <v>374</v>
      </c>
      <c r="K75" s="124" t="s">
        <v>1030</v>
      </c>
      <c r="L75" s="134"/>
      <c r="M75" s="123"/>
      <c r="N75" s="123">
        <v>1</v>
      </c>
      <c r="O75" s="123"/>
      <c r="P75" s="135" t="s">
        <v>395</v>
      </c>
      <c r="Q75" s="134"/>
      <c r="R75" s="134"/>
      <c r="S75" s="134"/>
    </row>
    <row r="76" spans="1:19">
      <c r="A76" s="134">
        <v>74</v>
      </c>
      <c r="B76" s="122" t="s">
        <v>486</v>
      </c>
      <c r="C76" s="78" t="s">
        <v>185</v>
      </c>
      <c r="D76" s="124" t="s">
        <v>493</v>
      </c>
      <c r="E76" s="143" t="s">
        <v>1057</v>
      </c>
      <c r="F76" s="185">
        <v>2</v>
      </c>
      <c r="G76" s="185">
        <v>12</v>
      </c>
      <c r="H76" s="185">
        <v>66</v>
      </c>
      <c r="I76" s="185" t="s">
        <v>374</v>
      </c>
      <c r="J76" s="185" t="s">
        <v>374</v>
      </c>
      <c r="K76" s="124" t="s">
        <v>1022</v>
      </c>
      <c r="L76" s="134"/>
      <c r="M76" s="123"/>
      <c r="N76" s="123">
        <v>1</v>
      </c>
      <c r="O76" s="123"/>
      <c r="P76" s="135" t="s">
        <v>395</v>
      </c>
      <c r="Q76" s="134" t="s">
        <v>949</v>
      </c>
      <c r="R76" s="134">
        <v>1</v>
      </c>
      <c r="S76" s="134"/>
    </row>
    <row r="77" spans="1:19">
      <c r="A77" s="134">
        <v>75</v>
      </c>
      <c r="B77" s="122" t="s">
        <v>486</v>
      </c>
      <c r="C77" s="78" t="s">
        <v>513</v>
      </c>
      <c r="D77" s="124" t="s">
        <v>493</v>
      </c>
      <c r="E77" s="143" t="s">
        <v>1057</v>
      </c>
      <c r="F77" s="185">
        <v>2</v>
      </c>
      <c r="G77" s="185">
        <v>13</v>
      </c>
      <c r="H77" s="185">
        <v>66</v>
      </c>
      <c r="I77" s="185" t="s">
        <v>374</v>
      </c>
      <c r="J77" s="185" t="s">
        <v>374</v>
      </c>
      <c r="K77" s="124" t="s">
        <v>1026</v>
      </c>
      <c r="L77" s="134"/>
      <c r="M77" s="123"/>
      <c r="N77" s="123"/>
      <c r="O77" s="123">
        <v>1</v>
      </c>
      <c r="P77" s="135" t="s">
        <v>395</v>
      </c>
      <c r="Q77" s="134" t="s">
        <v>476</v>
      </c>
      <c r="R77" s="134">
        <v>1</v>
      </c>
      <c r="S77" s="134"/>
    </row>
    <row r="78" spans="1:19">
      <c r="A78" s="134">
        <v>76</v>
      </c>
      <c r="B78" s="122" t="s">
        <v>486</v>
      </c>
      <c r="C78" s="78" t="s">
        <v>187</v>
      </c>
      <c r="D78" s="124" t="s">
        <v>455</v>
      </c>
      <c r="E78" s="143" t="s">
        <v>1057</v>
      </c>
      <c r="F78" s="185">
        <v>2</v>
      </c>
      <c r="G78" s="185">
        <v>14</v>
      </c>
      <c r="H78" s="185">
        <v>30</v>
      </c>
      <c r="I78" s="185" t="s">
        <v>374</v>
      </c>
      <c r="J78" s="185" t="s">
        <v>374</v>
      </c>
      <c r="K78" s="124" t="s">
        <v>1030</v>
      </c>
      <c r="L78" s="134"/>
      <c r="M78" s="123"/>
      <c r="N78" s="123">
        <v>1</v>
      </c>
      <c r="O78" s="123"/>
      <c r="P78" s="135" t="s">
        <v>395</v>
      </c>
      <c r="Q78" s="134"/>
      <c r="R78" s="134"/>
      <c r="S78" s="134"/>
    </row>
    <row r="79" spans="1:19">
      <c r="A79" s="134">
        <v>77</v>
      </c>
      <c r="B79" s="122" t="s">
        <v>486</v>
      </c>
      <c r="C79" s="78" t="s">
        <v>188</v>
      </c>
      <c r="D79" s="124" t="s">
        <v>455</v>
      </c>
      <c r="E79" s="143" t="s">
        <v>1057</v>
      </c>
      <c r="F79" s="185">
        <v>2</v>
      </c>
      <c r="G79" s="185">
        <v>14</v>
      </c>
      <c r="H79" s="185">
        <v>66</v>
      </c>
      <c r="I79" s="185" t="s">
        <v>374</v>
      </c>
      <c r="J79" s="185" t="s">
        <v>374</v>
      </c>
      <c r="K79" s="124" t="s">
        <v>1030</v>
      </c>
      <c r="L79" s="134"/>
      <c r="M79" s="123"/>
      <c r="N79" s="123">
        <v>1</v>
      </c>
      <c r="O79" s="123"/>
      <c r="P79" s="135" t="s">
        <v>395</v>
      </c>
      <c r="Q79" s="134"/>
      <c r="R79" s="134"/>
      <c r="S79" s="134"/>
    </row>
    <row r="80" spans="1:19">
      <c r="A80" s="134">
        <v>78</v>
      </c>
      <c r="B80" s="122" t="s">
        <v>486</v>
      </c>
      <c r="C80" s="78" t="s">
        <v>189</v>
      </c>
      <c r="D80" s="124" t="s">
        <v>494</v>
      </c>
      <c r="E80" s="143" t="s">
        <v>1057</v>
      </c>
      <c r="F80" s="185">
        <v>2</v>
      </c>
      <c r="G80" s="185">
        <v>29</v>
      </c>
      <c r="H80" s="185">
        <v>30</v>
      </c>
      <c r="I80" s="185" t="s">
        <v>374</v>
      </c>
      <c r="J80" s="185" t="s">
        <v>374</v>
      </c>
      <c r="K80" s="124" t="s">
        <v>1023</v>
      </c>
      <c r="L80" s="134"/>
      <c r="M80" s="123"/>
      <c r="N80" s="123">
        <v>1</v>
      </c>
      <c r="O80" s="123"/>
      <c r="P80" s="135" t="s">
        <v>395</v>
      </c>
      <c r="Q80" s="134"/>
      <c r="R80" s="134"/>
      <c r="S80" s="134"/>
    </row>
    <row r="81" spans="1:19">
      <c r="A81" s="134">
        <v>79</v>
      </c>
      <c r="B81" s="122" t="s">
        <v>486</v>
      </c>
      <c r="C81" s="78" t="s">
        <v>190</v>
      </c>
      <c r="D81" s="124" t="s">
        <v>493</v>
      </c>
      <c r="E81" s="143" t="s">
        <v>1057</v>
      </c>
      <c r="F81" s="185">
        <v>2</v>
      </c>
      <c r="G81" s="185">
        <v>30</v>
      </c>
      <c r="H81" s="185">
        <v>66</v>
      </c>
      <c r="I81" s="185" t="s">
        <v>374</v>
      </c>
      <c r="J81" s="185" t="s">
        <v>374</v>
      </c>
      <c r="K81" s="124" t="s">
        <v>1022</v>
      </c>
      <c r="L81" s="134"/>
      <c r="M81" s="123"/>
      <c r="N81" s="123">
        <v>1</v>
      </c>
      <c r="O81" s="123"/>
      <c r="P81" s="135" t="s">
        <v>395</v>
      </c>
      <c r="Q81" s="134"/>
      <c r="R81" s="134"/>
      <c r="S81" s="134"/>
    </row>
    <row r="82" spans="1:19">
      <c r="A82" s="134">
        <v>80</v>
      </c>
      <c r="B82" s="122" t="s">
        <v>486</v>
      </c>
      <c r="C82" s="78" t="s">
        <v>231</v>
      </c>
      <c r="D82" s="124" t="s">
        <v>493</v>
      </c>
      <c r="E82" s="143" t="s">
        <v>1056</v>
      </c>
      <c r="F82" s="185">
        <v>2</v>
      </c>
      <c r="G82" s="185">
        <v>48</v>
      </c>
      <c r="H82" s="185">
        <v>66</v>
      </c>
      <c r="I82" s="185" t="s">
        <v>374</v>
      </c>
      <c r="J82" s="185" t="s">
        <v>374</v>
      </c>
      <c r="K82" s="124" t="s">
        <v>1012</v>
      </c>
      <c r="L82" s="123">
        <v>0</v>
      </c>
      <c r="M82" s="123">
        <v>0</v>
      </c>
      <c r="N82" s="123">
        <v>0</v>
      </c>
      <c r="O82" s="123">
        <v>0</v>
      </c>
      <c r="P82" s="135" t="s">
        <v>395</v>
      </c>
      <c r="Q82" s="134"/>
      <c r="R82" s="134"/>
      <c r="S82" s="133" t="s">
        <v>468</v>
      </c>
    </row>
    <row r="83" spans="1:19">
      <c r="A83" s="134">
        <v>81</v>
      </c>
      <c r="B83" s="122" t="s">
        <v>486</v>
      </c>
      <c r="C83" s="78" t="s">
        <v>191</v>
      </c>
      <c r="D83" s="124" t="s">
        <v>493</v>
      </c>
      <c r="E83" s="143" t="s">
        <v>1057</v>
      </c>
      <c r="F83" s="185">
        <v>2</v>
      </c>
      <c r="G83" s="185">
        <v>66</v>
      </c>
      <c r="H83" s="185">
        <v>66</v>
      </c>
      <c r="I83" s="185" t="s">
        <v>374</v>
      </c>
      <c r="J83" s="185" t="s">
        <v>374</v>
      </c>
      <c r="K83" s="124" t="s">
        <v>1031</v>
      </c>
      <c r="L83" s="134"/>
      <c r="M83" s="123"/>
      <c r="N83" s="123">
        <v>1</v>
      </c>
      <c r="O83" s="123"/>
      <c r="P83" s="135" t="s">
        <v>395</v>
      </c>
      <c r="Q83" s="134"/>
      <c r="R83" s="134"/>
      <c r="S83" s="134"/>
    </row>
    <row r="84" spans="1:19">
      <c r="A84" s="134">
        <v>82</v>
      </c>
      <c r="B84" s="122" t="s">
        <v>486</v>
      </c>
      <c r="C84" s="78" t="s">
        <v>192</v>
      </c>
      <c r="D84" s="124" t="s">
        <v>455</v>
      </c>
      <c r="E84" s="143" t="s">
        <v>1057</v>
      </c>
      <c r="F84" s="185">
        <v>2</v>
      </c>
      <c r="G84" s="185">
        <v>66</v>
      </c>
      <c r="H84" s="185">
        <v>71</v>
      </c>
      <c r="I84" s="185" t="s">
        <v>374</v>
      </c>
      <c r="J84" s="185" t="s">
        <v>374</v>
      </c>
      <c r="K84" s="124" t="s">
        <v>1030</v>
      </c>
      <c r="L84" s="134"/>
      <c r="M84" s="123"/>
      <c r="N84" s="123">
        <v>1</v>
      </c>
      <c r="O84" s="123"/>
      <c r="P84" s="135" t="s">
        <v>395</v>
      </c>
      <c r="Q84" s="134" t="s">
        <v>686</v>
      </c>
      <c r="R84" s="134"/>
      <c r="S84" s="134"/>
    </row>
    <row r="85" spans="1:19">
      <c r="A85" s="134">
        <v>83</v>
      </c>
      <c r="B85" s="122" t="s">
        <v>486</v>
      </c>
      <c r="C85" s="78" t="s">
        <v>193</v>
      </c>
      <c r="D85" s="124" t="s">
        <v>493</v>
      </c>
      <c r="E85" s="143" t="s">
        <v>1057</v>
      </c>
      <c r="F85" s="185">
        <v>2</v>
      </c>
      <c r="G85" s="185">
        <v>66</v>
      </c>
      <c r="H85" s="185" t="s">
        <v>374</v>
      </c>
      <c r="I85" s="185" t="s">
        <v>374</v>
      </c>
      <c r="J85" s="185" t="s">
        <v>374</v>
      </c>
      <c r="K85" s="124" t="s">
        <v>1022</v>
      </c>
      <c r="L85" s="134"/>
      <c r="M85" s="123"/>
      <c r="N85" s="123">
        <v>1</v>
      </c>
      <c r="O85" s="123"/>
      <c r="P85" s="135" t="s">
        <v>395</v>
      </c>
      <c r="Q85" s="134"/>
      <c r="R85" s="134"/>
      <c r="S85" s="134"/>
    </row>
    <row r="86" spans="1:19" ht="12.75" customHeight="1">
      <c r="A86" s="134">
        <v>84</v>
      </c>
      <c r="B86" s="122" t="s">
        <v>486</v>
      </c>
      <c r="C86" s="78" t="s">
        <v>194</v>
      </c>
      <c r="D86" s="124" t="s">
        <v>455</v>
      </c>
      <c r="E86" s="143" t="s">
        <v>1057</v>
      </c>
      <c r="F86" s="185">
        <v>2</v>
      </c>
      <c r="G86" s="185">
        <v>66</v>
      </c>
      <c r="H86" s="185" t="s">
        <v>374</v>
      </c>
      <c r="I86" s="185" t="s">
        <v>374</v>
      </c>
      <c r="J86" s="185" t="s">
        <v>374</v>
      </c>
      <c r="K86" s="124" t="s">
        <v>1030</v>
      </c>
      <c r="L86" s="134"/>
      <c r="M86" s="123"/>
      <c r="N86" s="123">
        <v>1</v>
      </c>
      <c r="O86" s="123"/>
      <c r="P86" s="135" t="s">
        <v>395</v>
      </c>
      <c r="Q86" s="134"/>
      <c r="R86" s="134"/>
      <c r="S86" s="134"/>
    </row>
    <row r="87" spans="1:19" ht="12.75" customHeight="1">
      <c r="A87" s="134">
        <v>85</v>
      </c>
      <c r="B87" s="122" t="s">
        <v>486</v>
      </c>
      <c r="C87" s="78" t="s">
        <v>196</v>
      </c>
      <c r="D87" s="124" t="s">
        <v>494</v>
      </c>
      <c r="E87" s="143" t="s">
        <v>1057</v>
      </c>
      <c r="F87" s="185">
        <v>4</v>
      </c>
      <c r="G87" s="185">
        <v>4</v>
      </c>
      <c r="H87" s="185">
        <v>5</v>
      </c>
      <c r="I87" s="185" t="s">
        <v>374</v>
      </c>
      <c r="J87" s="185" t="s">
        <v>374</v>
      </c>
      <c r="K87" s="124" t="s">
        <v>1023</v>
      </c>
      <c r="L87" s="134"/>
      <c r="M87" s="123"/>
      <c r="N87" s="123">
        <v>1</v>
      </c>
      <c r="O87" s="123"/>
      <c r="P87" s="135" t="s">
        <v>395</v>
      </c>
      <c r="Q87" s="134" t="s">
        <v>510</v>
      </c>
      <c r="R87" s="134"/>
      <c r="S87" s="134"/>
    </row>
    <row r="88" spans="1:19" ht="12.75" customHeight="1">
      <c r="A88" s="134">
        <v>86</v>
      </c>
      <c r="B88" s="122" t="s">
        <v>486</v>
      </c>
      <c r="C88" s="78" t="s">
        <v>197</v>
      </c>
      <c r="D88" s="124" t="s">
        <v>494</v>
      </c>
      <c r="E88" s="143" t="s">
        <v>1057</v>
      </c>
      <c r="F88" s="185">
        <v>4</v>
      </c>
      <c r="G88" s="185">
        <v>4</v>
      </c>
      <c r="H88" s="185">
        <v>12</v>
      </c>
      <c r="I88" s="185" t="s">
        <v>374</v>
      </c>
      <c r="J88" s="185" t="s">
        <v>374</v>
      </c>
      <c r="K88" s="124" t="s">
        <v>1023</v>
      </c>
      <c r="L88" s="134"/>
      <c r="M88" s="123"/>
      <c r="N88" s="123">
        <v>1</v>
      </c>
      <c r="O88" s="123"/>
      <c r="P88" s="135" t="s">
        <v>395</v>
      </c>
      <c r="Q88" s="134" t="s">
        <v>510</v>
      </c>
      <c r="R88" s="134"/>
      <c r="S88" s="134"/>
    </row>
    <row r="89" spans="1:19" ht="12.75" customHeight="1">
      <c r="A89" s="134">
        <v>87</v>
      </c>
      <c r="B89" s="122" t="s">
        <v>486</v>
      </c>
      <c r="C89" s="78" t="s">
        <v>198</v>
      </c>
      <c r="D89" s="124" t="s">
        <v>455</v>
      </c>
      <c r="E89" s="143" t="s">
        <v>1057</v>
      </c>
      <c r="F89" s="185">
        <v>4</v>
      </c>
      <c r="G89" s="185">
        <v>4</v>
      </c>
      <c r="H89" s="185">
        <v>71</v>
      </c>
      <c r="I89" s="185" t="s">
        <v>374</v>
      </c>
      <c r="J89" s="185" t="s">
        <v>374</v>
      </c>
      <c r="K89" s="124" t="s">
        <v>1030</v>
      </c>
      <c r="L89" s="134"/>
      <c r="M89" s="123"/>
      <c r="N89" s="123">
        <v>1</v>
      </c>
      <c r="O89" s="123"/>
      <c r="P89" s="135" t="s">
        <v>395</v>
      </c>
      <c r="Q89" s="134"/>
      <c r="R89" s="134"/>
      <c r="S89" s="134"/>
    </row>
    <row r="90" spans="1:19" ht="12.75" customHeight="1">
      <c r="A90" s="134">
        <v>88</v>
      </c>
      <c r="B90" s="122" t="s">
        <v>486</v>
      </c>
      <c r="C90" s="78" t="s">
        <v>199</v>
      </c>
      <c r="D90" s="124" t="s">
        <v>492</v>
      </c>
      <c r="E90" s="143" t="s">
        <v>1056</v>
      </c>
      <c r="F90" s="185">
        <v>4</v>
      </c>
      <c r="G90" s="185">
        <v>5</v>
      </c>
      <c r="H90" s="185">
        <v>29</v>
      </c>
      <c r="I90" s="185" t="s">
        <v>374</v>
      </c>
      <c r="J90" s="185" t="s">
        <v>374</v>
      </c>
      <c r="K90" s="124" t="s">
        <v>1012</v>
      </c>
      <c r="L90" s="134"/>
      <c r="M90" s="123"/>
      <c r="N90" s="123">
        <v>1</v>
      </c>
      <c r="O90" s="123"/>
      <c r="P90" s="135" t="s">
        <v>395</v>
      </c>
      <c r="Q90" s="134" t="s">
        <v>476</v>
      </c>
      <c r="R90" s="134">
        <v>1</v>
      </c>
      <c r="S90" s="134"/>
    </row>
    <row r="91" spans="1:19" ht="12.75" customHeight="1">
      <c r="A91" s="134">
        <v>89</v>
      </c>
      <c r="B91" s="122" t="s">
        <v>486</v>
      </c>
      <c r="C91" s="78" t="s">
        <v>200</v>
      </c>
      <c r="D91" s="124" t="s">
        <v>494</v>
      </c>
      <c r="E91" s="143" t="s">
        <v>1057</v>
      </c>
      <c r="F91" s="185">
        <v>4</v>
      </c>
      <c r="G91" s="185">
        <v>5</v>
      </c>
      <c r="H91" s="185">
        <v>30</v>
      </c>
      <c r="I91" s="185" t="s">
        <v>374</v>
      </c>
      <c r="J91" s="185" t="s">
        <v>374</v>
      </c>
      <c r="K91" s="124" t="s">
        <v>1023</v>
      </c>
      <c r="L91" s="134"/>
      <c r="M91" s="123"/>
      <c r="N91" s="123">
        <v>1</v>
      </c>
      <c r="O91" s="123"/>
      <c r="P91" s="135" t="s">
        <v>395</v>
      </c>
      <c r="Q91" s="134"/>
      <c r="R91" s="134"/>
      <c r="S91" s="134"/>
    </row>
    <row r="92" spans="1:19" ht="12.75" customHeight="1">
      <c r="A92" s="134">
        <v>90</v>
      </c>
      <c r="B92" s="122" t="s">
        <v>486</v>
      </c>
      <c r="C92" s="78" t="s">
        <v>201</v>
      </c>
      <c r="D92" s="124" t="s">
        <v>493</v>
      </c>
      <c r="E92" s="143" t="s">
        <v>1057</v>
      </c>
      <c r="F92" s="185">
        <v>4</v>
      </c>
      <c r="G92" s="185">
        <v>7</v>
      </c>
      <c r="H92" s="185">
        <v>7</v>
      </c>
      <c r="I92" s="185" t="s">
        <v>374</v>
      </c>
      <c r="J92" s="185" t="s">
        <v>374</v>
      </c>
      <c r="K92" s="124" t="s">
        <v>1029</v>
      </c>
      <c r="L92" s="134"/>
      <c r="M92" s="123"/>
      <c r="N92" s="123">
        <v>1</v>
      </c>
      <c r="O92" s="123"/>
      <c r="P92" s="135" t="s">
        <v>395</v>
      </c>
      <c r="Q92" s="134" t="s">
        <v>476</v>
      </c>
      <c r="R92" s="134">
        <v>1</v>
      </c>
      <c r="S92" s="134"/>
    </row>
    <row r="93" spans="1:19" ht="12.75" customHeight="1">
      <c r="A93" s="134">
        <v>91</v>
      </c>
      <c r="B93" s="122" t="s">
        <v>486</v>
      </c>
      <c r="C93" s="78" t="s">
        <v>202</v>
      </c>
      <c r="D93" s="124" t="s">
        <v>494</v>
      </c>
      <c r="E93" s="143" t="s">
        <v>1057</v>
      </c>
      <c r="F93" s="185">
        <v>4</v>
      </c>
      <c r="G93" s="185">
        <v>7</v>
      </c>
      <c r="H93" s="185">
        <v>12</v>
      </c>
      <c r="I93" s="185" t="s">
        <v>374</v>
      </c>
      <c r="J93" s="185" t="s">
        <v>374</v>
      </c>
      <c r="K93" s="124" t="s">
        <v>1023</v>
      </c>
      <c r="L93" s="134"/>
      <c r="M93" s="123"/>
      <c r="N93" s="123">
        <v>1</v>
      </c>
      <c r="O93" s="123"/>
      <c r="P93" s="135" t="s">
        <v>395</v>
      </c>
      <c r="Q93" s="134" t="s">
        <v>949</v>
      </c>
      <c r="R93" s="134">
        <v>1</v>
      </c>
      <c r="S93" s="134"/>
    </row>
    <row r="94" spans="1:19" ht="12.75" customHeight="1">
      <c r="A94" s="134">
        <v>92</v>
      </c>
      <c r="B94" s="122" t="s">
        <v>486</v>
      </c>
      <c r="C94" s="78" t="s">
        <v>518</v>
      </c>
      <c r="D94" s="124" t="s">
        <v>493</v>
      </c>
      <c r="E94" s="143" t="s">
        <v>1057</v>
      </c>
      <c r="F94" s="185">
        <v>4</v>
      </c>
      <c r="G94" s="185">
        <v>7</v>
      </c>
      <c r="H94" s="185" t="s">
        <v>374</v>
      </c>
      <c r="I94" s="185" t="s">
        <v>374</v>
      </c>
      <c r="J94" s="185" t="s">
        <v>374</v>
      </c>
      <c r="K94" s="124" t="s">
        <v>1022</v>
      </c>
      <c r="L94" s="134"/>
      <c r="M94" s="123"/>
      <c r="N94" s="123"/>
      <c r="O94" s="123">
        <v>1</v>
      </c>
      <c r="P94" s="135" t="s">
        <v>395</v>
      </c>
      <c r="Q94" s="134" t="s">
        <v>476</v>
      </c>
      <c r="R94" s="134">
        <v>1</v>
      </c>
      <c r="S94" s="134"/>
    </row>
    <row r="95" spans="1:19" ht="12.75" customHeight="1">
      <c r="A95" s="134">
        <v>93</v>
      </c>
      <c r="B95" s="122" t="s">
        <v>486</v>
      </c>
      <c r="C95" s="78" t="s">
        <v>205</v>
      </c>
      <c r="D95" s="124" t="s">
        <v>494</v>
      </c>
      <c r="E95" s="143" t="s">
        <v>1057</v>
      </c>
      <c r="F95" s="185">
        <v>4</v>
      </c>
      <c r="G95" s="185">
        <v>12</v>
      </c>
      <c r="H95" s="185">
        <v>30</v>
      </c>
      <c r="I95" s="185" t="s">
        <v>374</v>
      </c>
      <c r="J95" s="185" t="s">
        <v>374</v>
      </c>
      <c r="K95" s="124" t="s">
        <v>1023</v>
      </c>
      <c r="L95" s="134"/>
      <c r="M95" s="123"/>
      <c r="N95" s="123">
        <v>1</v>
      </c>
      <c r="O95" s="123"/>
      <c r="P95" s="135" t="s">
        <v>395</v>
      </c>
      <c r="Q95" s="134"/>
      <c r="R95" s="134"/>
      <c r="S95" s="134"/>
    </row>
    <row r="96" spans="1:19" ht="12.75" customHeight="1">
      <c r="A96" s="134">
        <v>94</v>
      </c>
      <c r="B96" s="122" t="s">
        <v>486</v>
      </c>
      <c r="C96" s="78" t="s">
        <v>204</v>
      </c>
      <c r="D96" s="124" t="s">
        <v>493</v>
      </c>
      <c r="E96" s="143" t="s">
        <v>1056</v>
      </c>
      <c r="F96" s="185">
        <v>4</v>
      </c>
      <c r="G96" s="185">
        <v>12</v>
      </c>
      <c r="H96" s="185" t="s">
        <v>374</v>
      </c>
      <c r="I96" s="185" t="s">
        <v>374</v>
      </c>
      <c r="J96" s="185" t="s">
        <v>374</v>
      </c>
      <c r="K96" s="124"/>
      <c r="L96" s="123">
        <v>0</v>
      </c>
      <c r="M96" s="123">
        <v>0</v>
      </c>
      <c r="N96" s="123">
        <v>0</v>
      </c>
      <c r="O96" s="123">
        <v>0</v>
      </c>
      <c r="P96" s="135" t="s">
        <v>395</v>
      </c>
      <c r="Q96" s="134"/>
      <c r="R96" s="134"/>
      <c r="S96" s="134" t="s">
        <v>468</v>
      </c>
    </row>
    <row r="97" spans="1:19" ht="12.75" customHeight="1">
      <c r="A97" s="134">
        <v>95</v>
      </c>
      <c r="B97" s="122" t="s">
        <v>486</v>
      </c>
      <c r="C97" s="78" t="s">
        <v>206</v>
      </c>
      <c r="D97" s="124" t="s">
        <v>494</v>
      </c>
      <c r="E97" s="143" t="s">
        <v>1057</v>
      </c>
      <c r="F97" s="185">
        <v>4</v>
      </c>
      <c r="G97" s="185">
        <v>29</v>
      </c>
      <c r="H97" s="185">
        <v>30</v>
      </c>
      <c r="I97" s="185" t="s">
        <v>374</v>
      </c>
      <c r="J97" s="185" t="s">
        <v>374</v>
      </c>
      <c r="K97" s="124" t="s">
        <v>1023</v>
      </c>
      <c r="L97" s="134"/>
      <c r="M97" s="123"/>
      <c r="N97" s="123">
        <v>1</v>
      </c>
      <c r="O97" s="123"/>
      <c r="P97" s="135" t="s">
        <v>395</v>
      </c>
      <c r="Q97" s="134"/>
      <c r="R97" s="134"/>
      <c r="S97" s="134"/>
    </row>
    <row r="98" spans="1:19" ht="12.75" customHeight="1">
      <c r="A98" s="134">
        <v>96</v>
      </c>
      <c r="B98" s="122" t="s">
        <v>486</v>
      </c>
      <c r="C98" s="78" t="s">
        <v>207</v>
      </c>
      <c r="D98" s="124" t="s">
        <v>493</v>
      </c>
      <c r="E98" s="143" t="s">
        <v>1057</v>
      </c>
      <c r="F98" s="185">
        <v>5</v>
      </c>
      <c r="G98" s="185">
        <v>5</v>
      </c>
      <c r="H98" s="185">
        <v>66</v>
      </c>
      <c r="I98" s="185" t="s">
        <v>374</v>
      </c>
      <c r="J98" s="185" t="s">
        <v>374</v>
      </c>
      <c r="K98" s="124" t="s">
        <v>1030</v>
      </c>
      <c r="L98" s="134"/>
      <c r="M98" s="123"/>
      <c r="N98" s="123">
        <v>1</v>
      </c>
      <c r="O98" s="123"/>
      <c r="P98" s="135" t="s">
        <v>395</v>
      </c>
      <c r="Q98" s="134"/>
      <c r="R98" s="134"/>
      <c r="S98" s="134"/>
    </row>
    <row r="99" spans="1:19" ht="12.75" customHeight="1">
      <c r="A99" s="134">
        <v>97</v>
      </c>
      <c r="B99" s="122" t="s">
        <v>486</v>
      </c>
      <c r="C99" s="78" t="s">
        <v>208</v>
      </c>
      <c r="D99" s="124" t="s">
        <v>493</v>
      </c>
      <c r="E99" s="143" t="s">
        <v>1057</v>
      </c>
      <c r="F99" s="185">
        <v>5</v>
      </c>
      <c r="G99" s="185">
        <v>30</v>
      </c>
      <c r="H99" s="185">
        <v>66</v>
      </c>
      <c r="I99" s="185" t="s">
        <v>374</v>
      </c>
      <c r="J99" s="185" t="s">
        <v>374</v>
      </c>
      <c r="K99" s="124" t="s">
        <v>1022</v>
      </c>
      <c r="L99" s="134"/>
      <c r="M99" s="123"/>
      <c r="N99" s="123">
        <v>1</v>
      </c>
      <c r="O99" s="123"/>
      <c r="P99" s="135" t="s">
        <v>395</v>
      </c>
      <c r="Q99" s="134"/>
      <c r="R99" s="134"/>
      <c r="S99" s="134"/>
    </row>
    <row r="100" spans="1:19" ht="12.75" customHeight="1">
      <c r="A100" s="134">
        <v>98</v>
      </c>
      <c r="B100" s="122" t="s">
        <v>486</v>
      </c>
      <c r="C100" s="78" t="s">
        <v>519</v>
      </c>
      <c r="D100" s="124" t="s">
        <v>493</v>
      </c>
      <c r="E100" s="143" t="s">
        <v>1057</v>
      </c>
      <c r="F100" s="185">
        <v>5</v>
      </c>
      <c r="G100" s="185">
        <v>66</v>
      </c>
      <c r="H100" s="185">
        <v>66</v>
      </c>
      <c r="I100" s="185" t="s">
        <v>374</v>
      </c>
      <c r="J100" s="185" t="s">
        <v>374</v>
      </c>
      <c r="K100" s="124" t="s">
        <v>1028</v>
      </c>
      <c r="L100" s="134"/>
      <c r="M100" s="123"/>
      <c r="N100" s="123"/>
      <c r="O100" s="123">
        <v>1</v>
      </c>
      <c r="P100" s="135" t="s">
        <v>395</v>
      </c>
      <c r="Q100" s="134"/>
      <c r="R100" s="134"/>
      <c r="S100" s="134"/>
    </row>
    <row r="101" spans="1:19" ht="12.75" customHeight="1">
      <c r="A101" s="134">
        <v>99</v>
      </c>
      <c r="B101" s="122" t="s">
        <v>486</v>
      </c>
      <c r="C101" s="78" t="s">
        <v>210</v>
      </c>
      <c r="D101" s="124" t="s">
        <v>493</v>
      </c>
      <c r="E101" s="143" t="s">
        <v>1056</v>
      </c>
      <c r="F101" s="185">
        <v>5</v>
      </c>
      <c r="G101" s="185">
        <v>66</v>
      </c>
      <c r="H101" s="185" t="s">
        <v>374</v>
      </c>
      <c r="I101" s="185" t="s">
        <v>374</v>
      </c>
      <c r="J101" s="185" t="s">
        <v>374</v>
      </c>
      <c r="K101" s="124" t="s">
        <v>1012</v>
      </c>
      <c r="L101" s="123">
        <v>0</v>
      </c>
      <c r="M101" s="123">
        <v>0</v>
      </c>
      <c r="N101" s="123">
        <v>0</v>
      </c>
      <c r="O101" s="123">
        <v>0</v>
      </c>
      <c r="P101" s="135" t="s">
        <v>395</v>
      </c>
      <c r="Q101" s="134"/>
      <c r="R101" s="134"/>
      <c r="S101" s="134" t="s">
        <v>468</v>
      </c>
    </row>
    <row r="102" spans="1:19" ht="12.75" customHeight="1">
      <c r="A102" s="134">
        <v>100</v>
      </c>
      <c r="B102" s="122" t="s">
        <v>486</v>
      </c>
      <c r="C102" s="78" t="s">
        <v>520</v>
      </c>
      <c r="D102" s="124" t="s">
        <v>455</v>
      </c>
      <c r="E102" s="143" t="s">
        <v>1056</v>
      </c>
      <c r="F102" s="185">
        <v>7</v>
      </c>
      <c r="G102" s="185">
        <v>66</v>
      </c>
      <c r="H102" s="185">
        <v>66</v>
      </c>
      <c r="I102" s="185" t="s">
        <v>374</v>
      </c>
      <c r="J102" s="185" t="s">
        <v>374</v>
      </c>
      <c r="K102" s="124" t="s">
        <v>1012</v>
      </c>
      <c r="L102" s="123">
        <v>0</v>
      </c>
      <c r="M102" s="123">
        <v>0</v>
      </c>
      <c r="N102" s="123">
        <v>0</v>
      </c>
      <c r="O102" s="123">
        <v>0</v>
      </c>
      <c r="P102" s="135" t="s">
        <v>395</v>
      </c>
      <c r="Q102" s="134"/>
      <c r="R102" s="134"/>
      <c r="S102" s="134" t="s">
        <v>468</v>
      </c>
    </row>
    <row r="103" spans="1:19" ht="12.75" customHeight="1">
      <c r="A103" s="134">
        <v>101</v>
      </c>
      <c r="B103" s="122" t="s">
        <v>486</v>
      </c>
      <c r="C103" s="78" t="s">
        <v>212</v>
      </c>
      <c r="D103" s="124" t="s">
        <v>493</v>
      </c>
      <c r="E103" s="143" t="s">
        <v>1057</v>
      </c>
      <c r="F103" s="185">
        <v>12</v>
      </c>
      <c r="G103" s="185">
        <v>30</v>
      </c>
      <c r="H103" s="185">
        <v>66</v>
      </c>
      <c r="I103" s="185" t="s">
        <v>374</v>
      </c>
      <c r="J103" s="185" t="s">
        <v>374</v>
      </c>
      <c r="K103" s="124" t="s">
        <v>1022</v>
      </c>
      <c r="L103" s="134"/>
      <c r="M103" s="123"/>
      <c r="N103" s="123">
        <v>1</v>
      </c>
      <c r="O103" s="123"/>
      <c r="P103" s="135" t="s">
        <v>395</v>
      </c>
      <c r="Q103" s="134"/>
      <c r="R103" s="134"/>
      <c r="S103" s="134"/>
    </row>
    <row r="104" spans="1:19" ht="12.75" customHeight="1">
      <c r="A104" s="134">
        <v>102</v>
      </c>
      <c r="B104" s="122" t="s">
        <v>486</v>
      </c>
      <c r="C104" s="78" t="s">
        <v>521</v>
      </c>
      <c r="D104" s="124" t="s">
        <v>493</v>
      </c>
      <c r="E104" s="143" t="s">
        <v>1057</v>
      </c>
      <c r="F104" s="185">
        <v>12</v>
      </c>
      <c r="G104" s="185">
        <v>66</v>
      </c>
      <c r="H104" s="185">
        <v>66</v>
      </c>
      <c r="I104" s="185" t="s">
        <v>374</v>
      </c>
      <c r="J104" s="185" t="s">
        <v>374</v>
      </c>
      <c r="K104" s="124" t="s">
        <v>1031</v>
      </c>
      <c r="L104" s="134"/>
      <c r="M104" s="123"/>
      <c r="N104" s="123"/>
      <c r="O104" s="123">
        <v>1</v>
      </c>
      <c r="P104" s="135" t="s">
        <v>395</v>
      </c>
      <c r="Q104" s="134"/>
      <c r="R104" s="134"/>
      <c r="S104" s="134"/>
    </row>
    <row r="105" spans="1:19" ht="12.75" customHeight="1">
      <c r="A105" s="134">
        <v>103</v>
      </c>
      <c r="B105" s="122" t="s">
        <v>486</v>
      </c>
      <c r="C105" s="78" t="s">
        <v>214</v>
      </c>
      <c r="D105" s="124" t="s">
        <v>493</v>
      </c>
      <c r="E105" s="143" t="s">
        <v>1058</v>
      </c>
      <c r="F105" s="185">
        <v>12</v>
      </c>
      <c r="G105" s="185">
        <v>66</v>
      </c>
      <c r="H105" s="185" t="s">
        <v>374</v>
      </c>
      <c r="I105" s="185" t="s">
        <v>374</v>
      </c>
      <c r="J105" s="185" t="s">
        <v>374</v>
      </c>
      <c r="K105" s="124" t="s">
        <v>1012</v>
      </c>
      <c r="L105" s="123">
        <v>0.67777778</v>
      </c>
      <c r="M105" s="123">
        <v>0.67777778</v>
      </c>
      <c r="N105" s="123">
        <v>0.67777778</v>
      </c>
      <c r="O105" s="123">
        <v>0.67800000000000005</v>
      </c>
      <c r="P105" s="135" t="s">
        <v>395</v>
      </c>
      <c r="Q105" s="134"/>
      <c r="R105" s="134"/>
      <c r="S105" s="134"/>
    </row>
    <row r="106" spans="1:19" ht="12.75" customHeight="1">
      <c r="A106" s="134">
        <v>104</v>
      </c>
      <c r="B106" s="122" t="s">
        <v>486</v>
      </c>
      <c r="C106" s="78" t="s">
        <v>215</v>
      </c>
      <c r="D106" s="124" t="s">
        <v>493</v>
      </c>
      <c r="E106" s="143" t="s">
        <v>1057</v>
      </c>
      <c r="F106" s="185">
        <v>13</v>
      </c>
      <c r="G106" s="185">
        <v>66</v>
      </c>
      <c r="H106" s="185">
        <v>66</v>
      </c>
      <c r="I106" s="185" t="s">
        <v>374</v>
      </c>
      <c r="J106" s="185" t="s">
        <v>374</v>
      </c>
      <c r="K106" s="124" t="s">
        <v>1028</v>
      </c>
      <c r="L106" s="134"/>
      <c r="M106" s="123"/>
      <c r="N106" s="123">
        <v>1</v>
      </c>
      <c r="O106" s="123"/>
      <c r="P106" s="135" t="s">
        <v>395</v>
      </c>
      <c r="Q106" s="134"/>
      <c r="R106" s="134"/>
      <c r="S106" s="134"/>
    </row>
    <row r="107" spans="1:19" ht="12.75" customHeight="1">
      <c r="A107" s="134">
        <v>105</v>
      </c>
      <c r="B107" s="122" t="s">
        <v>486</v>
      </c>
      <c r="C107" s="78" t="s">
        <v>216</v>
      </c>
      <c r="D107" s="124" t="s">
        <v>493</v>
      </c>
      <c r="E107" s="143" t="s">
        <v>1058</v>
      </c>
      <c r="F107" s="185">
        <v>13</v>
      </c>
      <c r="G107" s="185">
        <v>66</v>
      </c>
      <c r="H107" s="185" t="s">
        <v>374</v>
      </c>
      <c r="I107" s="185" t="s">
        <v>374</v>
      </c>
      <c r="J107" s="185" t="s">
        <v>374</v>
      </c>
      <c r="K107" s="124" t="s">
        <v>1012</v>
      </c>
      <c r="L107" s="123">
        <v>0.9</v>
      </c>
      <c r="M107" s="123">
        <v>0.9</v>
      </c>
      <c r="N107" s="123">
        <v>0.9</v>
      </c>
      <c r="O107" s="123">
        <v>0.9</v>
      </c>
      <c r="P107" s="135" t="s">
        <v>395</v>
      </c>
      <c r="Q107" s="134"/>
      <c r="R107" s="134"/>
      <c r="S107" s="134"/>
    </row>
    <row r="108" spans="1:19" ht="12.75" customHeight="1">
      <c r="A108" s="134">
        <v>106</v>
      </c>
      <c r="B108" s="122" t="s">
        <v>486</v>
      </c>
      <c r="C108" s="78" t="s">
        <v>217</v>
      </c>
      <c r="D108" s="124" t="s">
        <v>455</v>
      </c>
      <c r="E108" s="143" t="s">
        <v>1057</v>
      </c>
      <c r="F108" s="185">
        <v>14</v>
      </c>
      <c r="G108" s="185">
        <v>30</v>
      </c>
      <c r="H108" s="185">
        <v>66</v>
      </c>
      <c r="I108" s="185" t="s">
        <v>374</v>
      </c>
      <c r="J108" s="185" t="s">
        <v>374</v>
      </c>
      <c r="K108" s="124" t="s">
        <v>1030</v>
      </c>
      <c r="L108" s="134"/>
      <c r="M108" s="123"/>
      <c r="N108" s="123">
        <v>1</v>
      </c>
      <c r="O108" s="123"/>
      <c r="P108" s="135" t="s">
        <v>395</v>
      </c>
      <c r="Q108" s="134"/>
      <c r="R108" s="134"/>
      <c r="S108" s="134"/>
    </row>
    <row r="109" spans="1:19" ht="12.75" customHeight="1">
      <c r="A109" s="134">
        <v>107</v>
      </c>
      <c r="B109" s="122" t="s">
        <v>486</v>
      </c>
      <c r="C109" s="78" t="s">
        <v>218</v>
      </c>
      <c r="D109" s="124" t="s">
        <v>455</v>
      </c>
      <c r="E109" s="143" t="s">
        <v>1057</v>
      </c>
      <c r="F109" s="185">
        <v>14</v>
      </c>
      <c r="G109" s="185">
        <v>66</v>
      </c>
      <c r="H109" s="185">
        <v>66</v>
      </c>
      <c r="I109" s="185" t="s">
        <v>374</v>
      </c>
      <c r="J109" s="185" t="s">
        <v>374</v>
      </c>
      <c r="K109" s="124" t="s">
        <v>1030</v>
      </c>
      <c r="L109" s="134"/>
      <c r="M109" s="123"/>
      <c r="N109" s="123">
        <v>1</v>
      </c>
      <c r="O109" s="123"/>
      <c r="P109" s="135" t="s">
        <v>395</v>
      </c>
      <c r="Q109" s="134"/>
      <c r="R109" s="134"/>
      <c r="S109" s="134"/>
    </row>
    <row r="110" spans="1:19" ht="12.75" customHeight="1">
      <c r="A110" s="134">
        <v>108</v>
      </c>
      <c r="B110" s="122" t="s">
        <v>486</v>
      </c>
      <c r="C110" s="78" t="s">
        <v>219</v>
      </c>
      <c r="D110" s="124" t="s">
        <v>493</v>
      </c>
      <c r="E110" s="143" t="s">
        <v>1057</v>
      </c>
      <c r="F110" s="185">
        <v>29</v>
      </c>
      <c r="G110" s="185">
        <v>30</v>
      </c>
      <c r="H110" s="185">
        <v>66</v>
      </c>
      <c r="I110" s="185" t="s">
        <v>374</v>
      </c>
      <c r="J110" s="185" t="s">
        <v>374</v>
      </c>
      <c r="K110" s="124" t="s">
        <v>1022</v>
      </c>
      <c r="L110" s="134"/>
      <c r="M110" s="123"/>
      <c r="N110" s="123">
        <v>1</v>
      </c>
      <c r="O110" s="123"/>
      <c r="P110" s="135" t="s">
        <v>395</v>
      </c>
      <c r="Q110" s="134"/>
      <c r="R110" s="134"/>
      <c r="S110" s="134"/>
    </row>
    <row r="111" spans="1:19" ht="12.75" customHeight="1">
      <c r="A111" s="134">
        <v>109</v>
      </c>
      <c r="B111" s="122" t="s">
        <v>486</v>
      </c>
      <c r="C111" s="78" t="s">
        <v>220</v>
      </c>
      <c r="D111" s="124" t="s">
        <v>493</v>
      </c>
      <c r="E111" s="143" t="s">
        <v>1057</v>
      </c>
      <c r="F111" s="185">
        <v>29</v>
      </c>
      <c r="G111" s="185">
        <v>66</v>
      </c>
      <c r="H111" s="185">
        <v>66</v>
      </c>
      <c r="I111" s="185" t="s">
        <v>374</v>
      </c>
      <c r="J111" s="185" t="s">
        <v>374</v>
      </c>
      <c r="K111" s="124" t="s">
        <v>1028</v>
      </c>
      <c r="L111" s="134"/>
      <c r="M111" s="123"/>
      <c r="N111" s="123">
        <v>1</v>
      </c>
      <c r="O111" s="123"/>
      <c r="P111" s="135" t="s">
        <v>395</v>
      </c>
      <c r="Q111" s="134"/>
      <c r="R111" s="134"/>
      <c r="S111" s="134"/>
    </row>
    <row r="112" spans="1:19" ht="12.75" customHeight="1">
      <c r="A112" s="134">
        <v>110</v>
      </c>
      <c r="B112" s="122" t="s">
        <v>486</v>
      </c>
      <c r="C112" s="78" t="s">
        <v>221</v>
      </c>
      <c r="D112" s="124" t="s">
        <v>493</v>
      </c>
      <c r="E112" s="143" t="s">
        <v>1057</v>
      </c>
      <c r="F112" s="185">
        <v>29</v>
      </c>
      <c r="G112" s="185">
        <v>66</v>
      </c>
      <c r="H112" s="185" t="s">
        <v>374</v>
      </c>
      <c r="I112" s="185" t="s">
        <v>374</v>
      </c>
      <c r="J112" s="185" t="s">
        <v>374</v>
      </c>
      <c r="K112" s="124" t="s">
        <v>1028</v>
      </c>
      <c r="L112" s="134"/>
      <c r="M112" s="123"/>
      <c r="N112" s="123">
        <v>1</v>
      </c>
      <c r="O112" s="123"/>
      <c r="P112" s="135" t="s">
        <v>395</v>
      </c>
      <c r="Q112" s="134"/>
      <c r="R112" s="134"/>
      <c r="S112" s="134"/>
    </row>
    <row r="113" spans="1:19" ht="12.75" customHeight="1">
      <c r="A113" s="134">
        <v>111</v>
      </c>
      <c r="B113" s="122" t="s">
        <v>486</v>
      </c>
      <c r="C113" s="78" t="s">
        <v>222</v>
      </c>
      <c r="D113" s="124" t="s">
        <v>493</v>
      </c>
      <c r="E113" s="143" t="s">
        <v>1057</v>
      </c>
      <c r="F113" s="185">
        <v>30</v>
      </c>
      <c r="G113" s="185">
        <v>66</v>
      </c>
      <c r="H113" s="185">
        <v>66</v>
      </c>
      <c r="I113" s="185" t="s">
        <v>374</v>
      </c>
      <c r="J113" s="185" t="s">
        <v>374</v>
      </c>
      <c r="K113" s="124" t="s">
        <v>1028</v>
      </c>
      <c r="L113" s="134"/>
      <c r="M113" s="123"/>
      <c r="N113" s="123">
        <v>1</v>
      </c>
      <c r="O113" s="123"/>
      <c r="P113" s="135" t="s">
        <v>395</v>
      </c>
      <c r="Q113" s="134"/>
      <c r="R113" s="134"/>
      <c r="S113" s="134"/>
    </row>
    <row r="114" spans="1:19" ht="12.75" customHeight="1">
      <c r="A114" s="134">
        <v>112</v>
      </c>
      <c r="B114" s="122" t="s">
        <v>486</v>
      </c>
      <c r="C114" s="78" t="s">
        <v>223</v>
      </c>
      <c r="D114" s="124" t="s">
        <v>492</v>
      </c>
      <c r="E114" s="143" t="s">
        <v>1057</v>
      </c>
      <c r="F114" s="185">
        <v>42</v>
      </c>
      <c r="G114" s="185">
        <v>42</v>
      </c>
      <c r="H114" s="185" t="s">
        <v>374</v>
      </c>
      <c r="I114" s="185" t="s">
        <v>374</v>
      </c>
      <c r="J114" s="185" t="s">
        <v>374</v>
      </c>
      <c r="K114" s="124" t="s">
        <v>1020</v>
      </c>
      <c r="L114" s="134"/>
      <c r="M114" s="123"/>
      <c r="N114" s="123">
        <v>1</v>
      </c>
      <c r="O114" s="123"/>
      <c r="P114" s="135" t="s">
        <v>464</v>
      </c>
      <c r="Q114" s="134"/>
      <c r="R114" s="134"/>
      <c r="S114" s="134"/>
    </row>
    <row r="115" spans="1:19" ht="12.75" customHeight="1">
      <c r="A115" s="134">
        <v>113</v>
      </c>
      <c r="B115" s="122" t="s">
        <v>486</v>
      </c>
      <c r="C115" s="78" t="s">
        <v>224</v>
      </c>
      <c r="D115" s="124" t="s">
        <v>492</v>
      </c>
      <c r="E115" s="143" t="s">
        <v>1057</v>
      </c>
      <c r="F115" s="185">
        <v>42</v>
      </c>
      <c r="G115" s="185" t="s">
        <v>374</v>
      </c>
      <c r="H115" s="185" t="s">
        <v>374</v>
      </c>
      <c r="I115" s="185" t="s">
        <v>374</v>
      </c>
      <c r="J115" s="185" t="s">
        <v>374</v>
      </c>
      <c r="K115" s="124" t="s">
        <v>1025</v>
      </c>
      <c r="L115" s="134"/>
      <c r="M115" s="123"/>
      <c r="N115" s="123">
        <v>1</v>
      </c>
      <c r="O115" s="123"/>
      <c r="P115" s="135" t="s">
        <v>465</v>
      </c>
      <c r="Q115" s="134"/>
      <c r="R115" s="134"/>
      <c r="S115" s="134"/>
    </row>
    <row r="116" spans="1:19" ht="12.75" customHeight="1">
      <c r="A116" s="134">
        <v>114</v>
      </c>
      <c r="B116" s="122" t="s">
        <v>486</v>
      </c>
      <c r="C116" s="78" t="s">
        <v>232</v>
      </c>
      <c r="D116" s="124" t="s">
        <v>493</v>
      </c>
      <c r="E116" s="143" t="s">
        <v>1056</v>
      </c>
      <c r="F116" s="185">
        <v>48</v>
      </c>
      <c r="G116" s="185">
        <v>48</v>
      </c>
      <c r="H116" s="185" t="s">
        <v>374</v>
      </c>
      <c r="I116" s="185" t="s">
        <v>374</v>
      </c>
      <c r="J116" s="185" t="s">
        <v>374</v>
      </c>
      <c r="K116" s="124" t="s">
        <v>1012</v>
      </c>
      <c r="L116" s="123">
        <v>0</v>
      </c>
      <c r="M116" s="123">
        <v>0</v>
      </c>
      <c r="N116" s="123">
        <v>0</v>
      </c>
      <c r="O116" s="123">
        <v>0</v>
      </c>
      <c r="P116" s="135" t="s">
        <v>395</v>
      </c>
      <c r="Q116" s="134"/>
      <c r="R116" s="134"/>
      <c r="S116" s="134" t="s">
        <v>468</v>
      </c>
    </row>
    <row r="117" spans="1:19" ht="12.75" customHeight="1">
      <c r="A117" s="134">
        <v>115</v>
      </c>
      <c r="B117" s="122" t="s">
        <v>486</v>
      </c>
      <c r="C117" s="78" t="s">
        <v>234</v>
      </c>
      <c r="D117" s="124" t="s">
        <v>472</v>
      </c>
      <c r="E117" s="123" t="s">
        <v>941</v>
      </c>
      <c r="F117" s="185">
        <v>48</v>
      </c>
      <c r="G117" s="185">
        <v>48</v>
      </c>
      <c r="H117" s="185" t="s">
        <v>374</v>
      </c>
      <c r="I117" s="185" t="s">
        <v>374</v>
      </c>
      <c r="J117" s="185" t="s">
        <v>374</v>
      </c>
      <c r="K117" s="124"/>
      <c r="L117" s="123">
        <v>0</v>
      </c>
      <c r="M117" s="123">
        <v>0</v>
      </c>
      <c r="N117" s="123">
        <v>0</v>
      </c>
      <c r="O117" s="123">
        <v>0</v>
      </c>
      <c r="P117" s="135" t="s">
        <v>464</v>
      </c>
      <c r="Q117" s="134"/>
      <c r="R117" s="134"/>
      <c r="S117" s="134" t="s">
        <v>888</v>
      </c>
    </row>
    <row r="118" spans="1:19" ht="12.75" customHeight="1">
      <c r="A118" s="134">
        <v>116</v>
      </c>
      <c r="B118" s="122" t="s">
        <v>486</v>
      </c>
      <c r="C118" s="78" t="s">
        <v>233</v>
      </c>
      <c r="D118" s="124" t="s">
        <v>455</v>
      </c>
      <c r="E118" s="143" t="s">
        <v>1056</v>
      </c>
      <c r="F118" s="185">
        <v>48</v>
      </c>
      <c r="G118" s="185">
        <v>66</v>
      </c>
      <c r="H118" s="185" t="s">
        <v>374</v>
      </c>
      <c r="I118" s="185" t="s">
        <v>374</v>
      </c>
      <c r="J118" s="185" t="s">
        <v>374</v>
      </c>
      <c r="K118" s="124" t="s">
        <v>1012</v>
      </c>
      <c r="L118" s="123">
        <v>0</v>
      </c>
      <c r="M118" s="123">
        <v>0</v>
      </c>
      <c r="N118" s="123">
        <v>0</v>
      </c>
      <c r="O118" s="123">
        <v>0</v>
      </c>
      <c r="P118" s="135" t="s">
        <v>395</v>
      </c>
      <c r="Q118" s="134"/>
      <c r="R118" s="134"/>
      <c r="S118" s="134" t="s">
        <v>468</v>
      </c>
    </row>
    <row r="119" spans="1:19" ht="12.75" customHeight="1">
      <c r="A119" s="134">
        <v>117</v>
      </c>
      <c r="B119" s="122" t="s">
        <v>486</v>
      </c>
      <c r="C119" s="78" t="s">
        <v>230</v>
      </c>
      <c r="D119" s="124" t="s">
        <v>493</v>
      </c>
      <c r="E119" s="143" t="s">
        <v>1056</v>
      </c>
      <c r="F119" s="185">
        <v>48</v>
      </c>
      <c r="G119" s="185">
        <v>66</v>
      </c>
      <c r="H119" s="185" t="s">
        <v>374</v>
      </c>
      <c r="I119" s="185" t="s">
        <v>374</v>
      </c>
      <c r="J119" s="185" t="s">
        <v>374</v>
      </c>
      <c r="K119" s="124" t="s">
        <v>1012</v>
      </c>
      <c r="L119" s="123">
        <v>0</v>
      </c>
      <c r="M119" s="123">
        <v>0</v>
      </c>
      <c r="N119" s="123">
        <v>0</v>
      </c>
      <c r="O119" s="123">
        <v>0</v>
      </c>
      <c r="P119" s="135" t="s">
        <v>395</v>
      </c>
      <c r="Q119" s="134"/>
      <c r="R119" s="134"/>
      <c r="S119" s="134" t="s">
        <v>468</v>
      </c>
    </row>
    <row r="120" spans="1:19" ht="12.75" customHeight="1">
      <c r="A120" s="134">
        <v>118</v>
      </c>
      <c r="B120" s="122" t="s">
        <v>486</v>
      </c>
      <c r="C120" s="78" t="s">
        <v>229</v>
      </c>
      <c r="D120" s="124" t="s">
        <v>493</v>
      </c>
      <c r="E120" s="143" t="s">
        <v>1057</v>
      </c>
      <c r="F120" s="185">
        <v>48</v>
      </c>
      <c r="G120" s="185" t="s">
        <v>374</v>
      </c>
      <c r="H120" s="185" t="s">
        <v>374</v>
      </c>
      <c r="I120" s="185" t="s">
        <v>374</v>
      </c>
      <c r="J120" s="185" t="s">
        <v>374</v>
      </c>
      <c r="K120" s="124" t="s">
        <v>1024</v>
      </c>
      <c r="L120" s="134"/>
      <c r="M120" s="123"/>
      <c r="N120" s="123"/>
      <c r="O120" s="123">
        <v>1</v>
      </c>
      <c r="P120" s="135" t="s">
        <v>465</v>
      </c>
      <c r="Q120" s="134"/>
      <c r="R120" s="134"/>
      <c r="S120" s="134"/>
    </row>
    <row r="121" spans="1:19" ht="12.75" customHeight="1">
      <c r="A121" s="134">
        <v>119</v>
      </c>
      <c r="B121" s="122" t="s">
        <v>486</v>
      </c>
      <c r="C121" s="78" t="s">
        <v>225</v>
      </c>
      <c r="D121" s="124" t="s">
        <v>455</v>
      </c>
      <c r="E121" s="143" t="s">
        <v>1057</v>
      </c>
      <c r="F121" s="185">
        <v>66</v>
      </c>
      <c r="G121" s="185">
        <v>66</v>
      </c>
      <c r="H121" s="185">
        <v>66</v>
      </c>
      <c r="I121" s="185" t="s">
        <v>374</v>
      </c>
      <c r="J121" s="185" t="s">
        <v>374</v>
      </c>
      <c r="K121" s="124" t="s">
        <v>1030</v>
      </c>
      <c r="L121" s="134"/>
      <c r="M121" s="123"/>
      <c r="N121" s="123">
        <v>1</v>
      </c>
      <c r="O121" s="123"/>
      <c r="P121" s="135" t="s">
        <v>395</v>
      </c>
      <c r="Q121" s="134"/>
      <c r="R121" s="134"/>
      <c r="S121" s="134"/>
    </row>
    <row r="122" spans="1:19" ht="12.75" customHeight="1">
      <c r="A122" s="134">
        <v>120</v>
      </c>
      <c r="B122" s="122" t="s">
        <v>486</v>
      </c>
      <c r="C122" s="78" t="s">
        <v>226</v>
      </c>
      <c r="D122" s="124" t="s">
        <v>455</v>
      </c>
      <c r="E122" s="143" t="s">
        <v>1057</v>
      </c>
      <c r="F122" s="185">
        <v>66</v>
      </c>
      <c r="G122" s="185">
        <v>66</v>
      </c>
      <c r="H122" s="185">
        <v>66</v>
      </c>
      <c r="I122" s="185" t="s">
        <v>374</v>
      </c>
      <c r="J122" s="185" t="s">
        <v>374</v>
      </c>
      <c r="K122" s="124" t="s">
        <v>1030</v>
      </c>
      <c r="L122" s="134"/>
      <c r="M122" s="123"/>
      <c r="N122" s="123">
        <v>1</v>
      </c>
      <c r="O122" s="123"/>
      <c r="P122" s="135" t="s">
        <v>395</v>
      </c>
      <c r="Q122" s="134"/>
      <c r="R122" s="134"/>
      <c r="S122" s="134"/>
    </row>
    <row r="123" spans="1:19" ht="12.75" customHeight="1">
      <c r="A123" s="134">
        <v>121</v>
      </c>
      <c r="B123" s="122" t="s">
        <v>486</v>
      </c>
      <c r="C123" s="78" t="s">
        <v>227</v>
      </c>
      <c r="D123" s="124" t="s">
        <v>493</v>
      </c>
      <c r="E123" s="143" t="s">
        <v>1057</v>
      </c>
      <c r="F123" s="185">
        <v>66</v>
      </c>
      <c r="G123" s="185">
        <v>66</v>
      </c>
      <c r="H123" s="185" t="s">
        <v>374</v>
      </c>
      <c r="I123" s="185" t="s">
        <v>374</v>
      </c>
      <c r="J123" s="185" t="s">
        <v>374</v>
      </c>
      <c r="K123" s="124" t="s">
        <v>1028</v>
      </c>
      <c r="L123" s="134"/>
      <c r="M123" s="123"/>
      <c r="N123" s="123">
        <v>1</v>
      </c>
      <c r="O123" s="123"/>
      <c r="P123" s="135" t="s">
        <v>464</v>
      </c>
      <c r="Q123" s="134"/>
      <c r="R123" s="134"/>
      <c r="S123" s="134"/>
    </row>
    <row r="124" spans="1:19" ht="12.75" customHeight="1">
      <c r="A124" s="134">
        <v>122</v>
      </c>
      <c r="B124" s="122" t="s">
        <v>486</v>
      </c>
      <c r="C124" s="78" t="s">
        <v>228</v>
      </c>
      <c r="D124" s="124" t="s">
        <v>493</v>
      </c>
      <c r="E124" s="143" t="s">
        <v>1058</v>
      </c>
      <c r="F124" s="185">
        <v>66</v>
      </c>
      <c r="G124" s="185" t="s">
        <v>374</v>
      </c>
      <c r="H124" s="185" t="s">
        <v>374</v>
      </c>
      <c r="I124" s="185" t="s">
        <v>374</v>
      </c>
      <c r="J124" s="185" t="s">
        <v>374</v>
      </c>
      <c r="K124" s="124" t="s">
        <v>1012</v>
      </c>
      <c r="L124" s="123">
        <v>0.89629630000000005</v>
      </c>
      <c r="M124" s="123">
        <v>0.89629630000000005</v>
      </c>
      <c r="N124" s="123">
        <v>0.89629630000000005</v>
      </c>
      <c r="O124" s="123">
        <v>0.9</v>
      </c>
      <c r="P124" s="135" t="s">
        <v>465</v>
      </c>
      <c r="Q124" s="134"/>
      <c r="R124" s="134"/>
      <c r="S124" s="134"/>
    </row>
    <row r="125" spans="1:19" s="79" customFormat="1" ht="12.75" customHeight="1">
      <c r="A125" s="134">
        <v>123</v>
      </c>
      <c r="B125" s="127" t="s">
        <v>487</v>
      </c>
      <c r="C125" s="47" t="s">
        <v>515</v>
      </c>
      <c r="D125" s="48" t="s">
        <v>493</v>
      </c>
      <c r="E125" s="143" t="s">
        <v>1058</v>
      </c>
      <c r="F125" s="184">
        <v>2</v>
      </c>
      <c r="G125" s="184">
        <v>2</v>
      </c>
      <c r="H125" s="184">
        <v>3</v>
      </c>
      <c r="I125" s="184">
        <v>66</v>
      </c>
      <c r="J125" s="184" t="s">
        <v>374</v>
      </c>
      <c r="K125" s="48" t="s">
        <v>1012</v>
      </c>
      <c r="L125" s="130">
        <v>0.86148007999999998</v>
      </c>
      <c r="M125" s="130">
        <v>0.86148007999999998</v>
      </c>
      <c r="N125" s="130">
        <v>0.86148007999999998</v>
      </c>
      <c r="O125" s="130">
        <v>0.86099999999999999</v>
      </c>
      <c r="P125" s="45" t="s">
        <v>395</v>
      </c>
      <c r="Q125" s="129" t="s">
        <v>686</v>
      </c>
      <c r="R125" s="129"/>
      <c r="S125" s="129"/>
    </row>
    <row r="126" spans="1:19" s="79" customFormat="1" ht="12.75" customHeight="1">
      <c r="A126" s="134">
        <v>124</v>
      </c>
      <c r="B126" s="127" t="s">
        <v>487</v>
      </c>
      <c r="C126" s="47" t="s">
        <v>522</v>
      </c>
      <c r="D126" s="48" t="s">
        <v>492</v>
      </c>
      <c r="E126" s="143" t="s">
        <v>1058</v>
      </c>
      <c r="F126" s="184">
        <v>2</v>
      </c>
      <c r="G126" s="184">
        <v>2</v>
      </c>
      <c r="H126" s="184">
        <v>4</v>
      </c>
      <c r="I126" s="184">
        <v>12</v>
      </c>
      <c r="J126" s="184" t="s">
        <v>374</v>
      </c>
      <c r="K126" s="48" t="s">
        <v>1012</v>
      </c>
      <c r="L126" s="130">
        <v>0</v>
      </c>
      <c r="M126" s="130">
        <v>0</v>
      </c>
      <c r="N126" s="130">
        <v>0</v>
      </c>
      <c r="O126" s="130">
        <v>0</v>
      </c>
      <c r="P126" s="45" t="s">
        <v>395</v>
      </c>
      <c r="Q126" s="129" t="s">
        <v>951</v>
      </c>
      <c r="R126" s="129"/>
      <c r="S126" s="129"/>
    </row>
    <row r="127" spans="1:19" s="79" customFormat="1" ht="12.75" customHeight="1">
      <c r="A127" s="134">
        <v>125</v>
      </c>
      <c r="B127" s="127" t="s">
        <v>487</v>
      </c>
      <c r="C127" s="47" t="s">
        <v>514</v>
      </c>
      <c r="D127" s="48" t="s">
        <v>493</v>
      </c>
      <c r="E127" s="143" t="s">
        <v>1057</v>
      </c>
      <c r="F127" s="184">
        <v>2</v>
      </c>
      <c r="G127" s="184">
        <v>2</v>
      </c>
      <c r="H127" s="184">
        <v>5</v>
      </c>
      <c r="I127" s="184">
        <v>30</v>
      </c>
      <c r="J127" s="184" t="s">
        <v>374</v>
      </c>
      <c r="K127" s="48" t="s">
        <v>1031</v>
      </c>
      <c r="L127" s="129"/>
      <c r="M127" s="130"/>
      <c r="N127" s="130"/>
      <c r="O127" s="130">
        <v>1</v>
      </c>
      <c r="P127" s="45" t="s">
        <v>395</v>
      </c>
      <c r="Q127" s="129"/>
      <c r="R127" s="129"/>
      <c r="S127" s="129"/>
    </row>
    <row r="128" spans="1:19" s="79" customFormat="1" ht="12.75" customHeight="1">
      <c r="A128" s="134">
        <v>126</v>
      </c>
      <c r="B128" s="127" t="s">
        <v>487</v>
      </c>
      <c r="C128" s="47" t="s">
        <v>237</v>
      </c>
      <c r="D128" s="48" t="s">
        <v>455</v>
      </c>
      <c r="E128" s="143" t="s">
        <v>1057</v>
      </c>
      <c r="F128" s="184">
        <v>2</v>
      </c>
      <c r="G128" s="184">
        <v>2</v>
      </c>
      <c r="H128" s="184">
        <v>7</v>
      </c>
      <c r="I128" s="184">
        <v>66</v>
      </c>
      <c r="J128" s="184" t="s">
        <v>374</v>
      </c>
      <c r="K128" s="48" t="s">
        <v>1029</v>
      </c>
      <c r="L128" s="129"/>
      <c r="M128" s="130"/>
      <c r="N128" s="130">
        <v>1</v>
      </c>
      <c r="O128" s="130"/>
      <c r="P128" s="45" t="s">
        <v>395</v>
      </c>
      <c r="Q128" s="129" t="s">
        <v>686</v>
      </c>
      <c r="R128" s="129"/>
      <c r="S128" s="129"/>
    </row>
    <row r="129" spans="1:19" s="79" customFormat="1" ht="12.75" customHeight="1">
      <c r="A129" s="134">
        <v>127</v>
      </c>
      <c r="B129" s="127" t="s">
        <v>487</v>
      </c>
      <c r="C129" s="47" t="s">
        <v>516</v>
      </c>
      <c r="D129" s="48" t="s">
        <v>493</v>
      </c>
      <c r="E129" s="143" t="s">
        <v>1057</v>
      </c>
      <c r="F129" s="184">
        <v>2</v>
      </c>
      <c r="G129" s="184">
        <v>2</v>
      </c>
      <c r="H129" s="184">
        <v>12</v>
      </c>
      <c r="I129" s="184">
        <v>30</v>
      </c>
      <c r="J129" s="184" t="s">
        <v>374</v>
      </c>
      <c r="K129" s="48" t="s">
        <v>1031</v>
      </c>
      <c r="L129" s="129"/>
      <c r="M129" s="130"/>
      <c r="N129" s="130">
        <v>1</v>
      </c>
      <c r="O129" s="130"/>
      <c r="P129" s="45" t="s">
        <v>395</v>
      </c>
      <c r="Q129" s="129"/>
      <c r="R129" s="129"/>
      <c r="S129" s="129"/>
    </row>
    <row r="130" spans="1:19" s="79" customFormat="1" ht="12.75" customHeight="1">
      <c r="A130" s="134">
        <v>128</v>
      </c>
      <c r="B130" s="127" t="s">
        <v>487</v>
      </c>
      <c r="C130" s="47" t="s">
        <v>517</v>
      </c>
      <c r="D130" s="48" t="s">
        <v>493</v>
      </c>
      <c r="E130" s="143" t="s">
        <v>1058</v>
      </c>
      <c r="F130" s="184">
        <v>2</v>
      </c>
      <c r="G130" s="184">
        <v>2</v>
      </c>
      <c r="H130" s="184">
        <v>12</v>
      </c>
      <c r="I130" s="184">
        <v>66</v>
      </c>
      <c r="J130" s="184" t="s">
        <v>374</v>
      </c>
      <c r="K130" s="48" t="s">
        <v>1012</v>
      </c>
      <c r="L130" s="130">
        <v>0.86148007999999998</v>
      </c>
      <c r="M130" s="130">
        <v>0.86148007999999998</v>
      </c>
      <c r="N130" s="130">
        <v>0.86148007999999998</v>
      </c>
      <c r="O130" s="130">
        <v>0.86099999999999999</v>
      </c>
      <c r="P130" s="45" t="s">
        <v>395</v>
      </c>
      <c r="Q130" s="129" t="s">
        <v>686</v>
      </c>
      <c r="R130" s="129"/>
      <c r="S130" s="129"/>
    </row>
    <row r="131" spans="1:19" s="79" customFormat="1" ht="12.75" customHeight="1">
      <c r="A131" s="134">
        <v>129</v>
      </c>
      <c r="B131" s="127" t="s">
        <v>487</v>
      </c>
      <c r="C131" s="47" t="s">
        <v>523</v>
      </c>
      <c r="D131" s="48" t="s">
        <v>455</v>
      </c>
      <c r="E131" s="143" t="s">
        <v>1057</v>
      </c>
      <c r="F131" s="184">
        <v>2</v>
      </c>
      <c r="G131" s="184">
        <v>2</v>
      </c>
      <c r="H131" s="184">
        <v>14</v>
      </c>
      <c r="I131" s="184">
        <v>66</v>
      </c>
      <c r="J131" s="184" t="s">
        <v>374</v>
      </c>
      <c r="K131" s="48" t="s">
        <v>1029</v>
      </c>
      <c r="L131" s="129"/>
      <c r="M131" s="130"/>
      <c r="N131" s="130"/>
      <c r="O131" s="130">
        <v>1</v>
      </c>
      <c r="P131" s="45" t="s">
        <v>395</v>
      </c>
      <c r="Q131" s="129"/>
      <c r="R131" s="129"/>
      <c r="S131" s="129"/>
    </row>
    <row r="132" spans="1:19" s="79" customFormat="1" ht="12.75" customHeight="1">
      <c r="A132" s="134">
        <v>130</v>
      </c>
      <c r="B132" s="127" t="s">
        <v>487</v>
      </c>
      <c r="C132" s="47" t="s">
        <v>524</v>
      </c>
      <c r="D132" s="48" t="s">
        <v>493</v>
      </c>
      <c r="E132" s="143" t="s">
        <v>1057</v>
      </c>
      <c r="F132" s="184">
        <v>2</v>
      </c>
      <c r="G132" s="184">
        <v>2</v>
      </c>
      <c r="H132" s="184">
        <v>29</v>
      </c>
      <c r="I132" s="184">
        <v>30</v>
      </c>
      <c r="J132" s="184" t="s">
        <v>374</v>
      </c>
      <c r="K132" s="48" t="s">
        <v>1029</v>
      </c>
      <c r="L132" s="129"/>
      <c r="M132" s="130"/>
      <c r="N132" s="130"/>
      <c r="O132" s="130">
        <v>1</v>
      </c>
      <c r="P132" s="45" t="s">
        <v>395</v>
      </c>
      <c r="Q132" s="129"/>
      <c r="R132" s="129"/>
      <c r="S132" s="129"/>
    </row>
    <row r="133" spans="1:19" s="79" customFormat="1" ht="12.75" customHeight="1">
      <c r="A133" s="134">
        <v>131</v>
      </c>
      <c r="B133" s="127" t="s">
        <v>487</v>
      </c>
      <c r="C133" s="47" t="s">
        <v>243</v>
      </c>
      <c r="D133" s="48" t="s">
        <v>493</v>
      </c>
      <c r="E133" s="143" t="s">
        <v>1058</v>
      </c>
      <c r="F133" s="184">
        <v>2</v>
      </c>
      <c r="G133" s="184">
        <v>2</v>
      </c>
      <c r="H133" s="184">
        <v>66</v>
      </c>
      <c r="I133" s="184">
        <v>66</v>
      </c>
      <c r="J133" s="184" t="s">
        <v>374</v>
      </c>
      <c r="K133" s="48" t="s">
        <v>1012</v>
      </c>
      <c r="L133" s="130">
        <v>0.86148007999999998</v>
      </c>
      <c r="M133" s="130">
        <v>0.86148007999999998</v>
      </c>
      <c r="N133" s="130">
        <v>0.86148007999999998</v>
      </c>
      <c r="O133" s="130">
        <v>0.86099999999999999</v>
      </c>
      <c r="P133" s="45" t="s">
        <v>395</v>
      </c>
      <c r="Q133" s="129"/>
      <c r="R133" s="129"/>
      <c r="S133" s="129"/>
    </row>
    <row r="134" spans="1:19" s="79" customFormat="1" ht="12.75" customHeight="1">
      <c r="A134" s="134">
        <v>132</v>
      </c>
      <c r="B134" s="127" t="s">
        <v>487</v>
      </c>
      <c r="C134" s="47" t="s">
        <v>525</v>
      </c>
      <c r="D134" s="48" t="s">
        <v>493</v>
      </c>
      <c r="E134" s="143" t="s">
        <v>1056</v>
      </c>
      <c r="F134" s="184">
        <v>2</v>
      </c>
      <c r="G134" s="184">
        <v>2</v>
      </c>
      <c r="H134" s="184">
        <v>66</v>
      </c>
      <c r="I134" s="184" t="s">
        <v>374</v>
      </c>
      <c r="J134" s="184" t="s">
        <v>374</v>
      </c>
      <c r="K134" s="48" t="s">
        <v>1012</v>
      </c>
      <c r="L134" s="130">
        <v>0</v>
      </c>
      <c r="M134" s="130">
        <v>0</v>
      </c>
      <c r="N134" s="130">
        <v>0</v>
      </c>
      <c r="O134" s="130">
        <v>0</v>
      </c>
      <c r="P134" s="45" t="s">
        <v>395</v>
      </c>
      <c r="Q134" s="129"/>
      <c r="R134" s="129"/>
      <c r="S134" s="129" t="s">
        <v>468</v>
      </c>
    </row>
    <row r="135" spans="1:19" s="79" customFormat="1" ht="12.75" customHeight="1">
      <c r="A135" s="134">
        <v>133</v>
      </c>
      <c r="B135" s="127" t="s">
        <v>487</v>
      </c>
      <c r="C135" s="47" t="s">
        <v>526</v>
      </c>
      <c r="D135" s="48" t="s">
        <v>492</v>
      </c>
      <c r="E135" s="143" t="s">
        <v>1058</v>
      </c>
      <c r="F135" s="184">
        <v>2</v>
      </c>
      <c r="G135" s="184">
        <v>4</v>
      </c>
      <c r="H135" s="184">
        <v>4</v>
      </c>
      <c r="I135" s="184">
        <v>12</v>
      </c>
      <c r="J135" s="184" t="s">
        <v>374</v>
      </c>
      <c r="K135" s="48" t="s">
        <v>1012</v>
      </c>
      <c r="L135" s="130">
        <v>0</v>
      </c>
      <c r="M135" s="130">
        <v>0</v>
      </c>
      <c r="N135" s="130">
        <v>0</v>
      </c>
      <c r="O135" s="130">
        <v>0</v>
      </c>
      <c r="P135" s="45" t="s">
        <v>395</v>
      </c>
      <c r="Q135" s="129"/>
      <c r="R135" s="129"/>
      <c r="S135" s="129"/>
    </row>
    <row r="136" spans="1:19" s="79" customFormat="1" ht="12.75" customHeight="1">
      <c r="A136" s="134">
        <v>134</v>
      </c>
      <c r="B136" s="127" t="s">
        <v>487</v>
      </c>
      <c r="C136" s="47" t="s">
        <v>527</v>
      </c>
      <c r="D136" s="48" t="s">
        <v>492</v>
      </c>
      <c r="E136" s="143" t="s">
        <v>1057</v>
      </c>
      <c r="F136" s="184">
        <v>2</v>
      </c>
      <c r="G136" s="184">
        <v>4</v>
      </c>
      <c r="H136" s="184">
        <v>5</v>
      </c>
      <c r="I136" s="184">
        <v>12</v>
      </c>
      <c r="J136" s="184" t="s">
        <v>374</v>
      </c>
      <c r="K136" s="48" t="s">
        <v>1022</v>
      </c>
      <c r="L136" s="129"/>
      <c r="M136" s="130"/>
      <c r="N136" s="130">
        <v>1</v>
      </c>
      <c r="O136" s="130"/>
      <c r="P136" s="45" t="s">
        <v>395</v>
      </c>
      <c r="Q136" s="129"/>
      <c r="R136" s="129"/>
      <c r="S136" s="129"/>
    </row>
    <row r="137" spans="1:19" s="79" customFormat="1" ht="12.75" customHeight="1">
      <c r="A137" s="134">
        <v>135</v>
      </c>
      <c r="B137" s="127" t="s">
        <v>487</v>
      </c>
      <c r="C137" s="47" t="s">
        <v>528</v>
      </c>
      <c r="D137" s="48" t="s">
        <v>492</v>
      </c>
      <c r="E137" s="143" t="s">
        <v>1057</v>
      </c>
      <c r="F137" s="184">
        <v>2</v>
      </c>
      <c r="G137" s="184">
        <v>4</v>
      </c>
      <c r="H137" s="184">
        <v>5</v>
      </c>
      <c r="I137" s="184">
        <v>29</v>
      </c>
      <c r="J137" s="184" t="s">
        <v>374</v>
      </c>
      <c r="K137" s="48" t="s">
        <v>1030</v>
      </c>
      <c r="L137" s="129"/>
      <c r="M137" s="130"/>
      <c r="N137" s="130">
        <v>1</v>
      </c>
      <c r="O137" s="130"/>
      <c r="P137" s="45" t="s">
        <v>395</v>
      </c>
      <c r="Q137" s="129" t="s">
        <v>476</v>
      </c>
      <c r="R137" s="129">
        <v>1</v>
      </c>
      <c r="S137" s="129"/>
    </row>
    <row r="138" spans="1:19" s="79" customFormat="1" ht="12.75" customHeight="1">
      <c r="A138" s="134">
        <v>136</v>
      </c>
      <c r="B138" s="127" t="s">
        <v>487</v>
      </c>
      <c r="C138" s="47" t="s">
        <v>529</v>
      </c>
      <c r="D138" s="48" t="s">
        <v>492</v>
      </c>
      <c r="E138" s="143" t="s">
        <v>1057</v>
      </c>
      <c r="F138" s="184">
        <v>2</v>
      </c>
      <c r="G138" s="184">
        <v>4</v>
      </c>
      <c r="H138" s="184">
        <v>5</v>
      </c>
      <c r="I138" s="184">
        <v>30</v>
      </c>
      <c r="J138" s="184" t="s">
        <v>374</v>
      </c>
      <c r="K138" s="48" t="s">
        <v>1022</v>
      </c>
      <c r="L138" s="129"/>
      <c r="M138" s="130"/>
      <c r="N138" s="130">
        <v>1</v>
      </c>
      <c r="O138" s="130"/>
      <c r="P138" s="45" t="s">
        <v>395</v>
      </c>
      <c r="Q138" s="129"/>
      <c r="R138" s="129"/>
      <c r="S138" s="129"/>
    </row>
    <row r="139" spans="1:19" s="79" customFormat="1" ht="12.75" customHeight="1">
      <c r="A139" s="134">
        <v>137</v>
      </c>
      <c r="B139" s="127" t="s">
        <v>487</v>
      </c>
      <c r="C139" s="47" t="s">
        <v>249</v>
      </c>
      <c r="D139" s="48" t="s">
        <v>493</v>
      </c>
      <c r="E139" s="143" t="s">
        <v>1057</v>
      </c>
      <c r="F139" s="184">
        <v>2</v>
      </c>
      <c r="G139" s="184">
        <v>4</v>
      </c>
      <c r="H139" s="184">
        <v>7</v>
      </c>
      <c r="I139" s="184">
        <v>7</v>
      </c>
      <c r="J139" s="184" t="s">
        <v>374</v>
      </c>
      <c r="K139" s="48" t="s">
        <v>1029</v>
      </c>
      <c r="L139" s="129"/>
      <c r="M139" s="130"/>
      <c r="N139" s="130">
        <v>1</v>
      </c>
      <c r="O139" s="130"/>
      <c r="P139" s="45" t="s">
        <v>395</v>
      </c>
      <c r="Q139" s="129" t="s">
        <v>509</v>
      </c>
      <c r="R139" s="129">
        <v>1</v>
      </c>
      <c r="S139" s="129"/>
    </row>
    <row r="140" spans="1:19" s="79" customFormat="1" ht="12.75" customHeight="1">
      <c r="A140" s="134">
        <v>138</v>
      </c>
      <c r="B140" s="127" t="s">
        <v>487</v>
      </c>
      <c r="C140" s="47" t="s">
        <v>251</v>
      </c>
      <c r="D140" s="48" t="s">
        <v>492</v>
      </c>
      <c r="E140" s="143" t="s">
        <v>1057</v>
      </c>
      <c r="F140" s="184">
        <v>2</v>
      </c>
      <c r="G140" s="184">
        <v>4</v>
      </c>
      <c r="H140" s="184">
        <v>7</v>
      </c>
      <c r="I140" s="184">
        <v>12</v>
      </c>
      <c r="J140" s="184" t="s">
        <v>374</v>
      </c>
      <c r="K140" s="48" t="s">
        <v>1031</v>
      </c>
      <c r="L140" s="129"/>
      <c r="M140" s="130"/>
      <c r="N140" s="130">
        <v>1</v>
      </c>
      <c r="O140" s="130"/>
      <c r="P140" s="45" t="s">
        <v>395</v>
      </c>
      <c r="Q140" s="129" t="s">
        <v>686</v>
      </c>
      <c r="R140" s="129"/>
      <c r="S140" s="129"/>
    </row>
    <row r="141" spans="1:19" s="79" customFormat="1" ht="12.75" customHeight="1">
      <c r="A141" s="134">
        <v>139</v>
      </c>
      <c r="B141" s="127" t="s">
        <v>487</v>
      </c>
      <c r="C141" s="47" t="s">
        <v>250</v>
      </c>
      <c r="D141" s="48" t="s">
        <v>493</v>
      </c>
      <c r="E141" s="143" t="s">
        <v>1056</v>
      </c>
      <c r="F141" s="184">
        <v>2</v>
      </c>
      <c r="G141" s="184">
        <v>4</v>
      </c>
      <c r="H141" s="184">
        <v>7</v>
      </c>
      <c r="I141" s="184" t="s">
        <v>374</v>
      </c>
      <c r="J141" s="184" t="s">
        <v>374</v>
      </c>
      <c r="K141" s="48" t="s">
        <v>1012</v>
      </c>
      <c r="L141" s="130">
        <v>0</v>
      </c>
      <c r="M141" s="130">
        <v>0</v>
      </c>
      <c r="N141" s="130">
        <v>0</v>
      </c>
      <c r="O141" s="130">
        <v>0</v>
      </c>
      <c r="P141" s="45" t="s">
        <v>395</v>
      </c>
      <c r="Q141" s="129" t="s">
        <v>476</v>
      </c>
      <c r="R141" s="129">
        <v>1</v>
      </c>
      <c r="S141" s="129" t="s">
        <v>468</v>
      </c>
    </row>
    <row r="142" spans="1:19" s="79" customFormat="1" ht="12.75" customHeight="1">
      <c r="A142" s="134">
        <v>140</v>
      </c>
      <c r="B142" s="127" t="s">
        <v>487</v>
      </c>
      <c r="C142" s="47" t="s">
        <v>530</v>
      </c>
      <c r="D142" s="48" t="s">
        <v>492</v>
      </c>
      <c r="E142" s="143" t="s">
        <v>1057</v>
      </c>
      <c r="F142" s="184">
        <v>2</v>
      </c>
      <c r="G142" s="184">
        <v>4</v>
      </c>
      <c r="H142" s="184">
        <v>12</v>
      </c>
      <c r="I142" s="184">
        <v>30</v>
      </c>
      <c r="J142" s="184" t="s">
        <v>374</v>
      </c>
      <c r="K142" s="48" t="s">
        <v>1022</v>
      </c>
      <c r="L142" s="129"/>
      <c r="M142" s="130"/>
      <c r="N142" s="130">
        <v>1</v>
      </c>
      <c r="O142" s="130"/>
      <c r="P142" s="45" t="s">
        <v>395</v>
      </c>
      <c r="Q142" s="129"/>
      <c r="R142" s="129"/>
      <c r="S142" s="129"/>
    </row>
    <row r="143" spans="1:19" s="79" customFormat="1" ht="12.75" customHeight="1">
      <c r="A143" s="134">
        <v>141</v>
      </c>
      <c r="B143" s="127" t="s">
        <v>487</v>
      </c>
      <c r="C143" s="47" t="s">
        <v>253</v>
      </c>
      <c r="D143" s="48" t="s">
        <v>492</v>
      </c>
      <c r="E143" s="143" t="s">
        <v>1057</v>
      </c>
      <c r="F143" s="184">
        <v>2</v>
      </c>
      <c r="G143" s="184">
        <v>4</v>
      </c>
      <c r="H143" s="184">
        <v>29</v>
      </c>
      <c r="I143" s="184">
        <v>30</v>
      </c>
      <c r="J143" s="184" t="s">
        <v>374</v>
      </c>
      <c r="K143" s="48" t="s">
        <v>1022</v>
      </c>
      <c r="L143" s="129"/>
      <c r="M143" s="130"/>
      <c r="N143" s="130">
        <v>1</v>
      </c>
      <c r="O143" s="130"/>
      <c r="P143" s="45" t="s">
        <v>395</v>
      </c>
      <c r="Q143" s="129"/>
      <c r="R143" s="129"/>
      <c r="S143" s="129"/>
    </row>
    <row r="144" spans="1:19" s="79" customFormat="1" ht="12.75" customHeight="1">
      <c r="A144" s="134">
        <v>142</v>
      </c>
      <c r="B144" s="127" t="s">
        <v>487</v>
      </c>
      <c r="C144" s="47" t="s">
        <v>256</v>
      </c>
      <c r="D144" s="48" t="s">
        <v>493</v>
      </c>
      <c r="E144" s="143" t="s">
        <v>1057</v>
      </c>
      <c r="F144" s="184">
        <v>2</v>
      </c>
      <c r="G144" s="184">
        <v>5</v>
      </c>
      <c r="H144" s="184">
        <v>30</v>
      </c>
      <c r="I144" s="184">
        <v>66</v>
      </c>
      <c r="J144" s="184" t="s">
        <v>374</v>
      </c>
      <c r="K144" s="48" t="s">
        <v>1022</v>
      </c>
      <c r="L144" s="129"/>
      <c r="M144" s="130"/>
      <c r="N144" s="130">
        <v>1</v>
      </c>
      <c r="O144" s="130"/>
      <c r="P144" s="45" t="s">
        <v>395</v>
      </c>
      <c r="Q144" s="129"/>
      <c r="R144" s="129"/>
      <c r="S144" s="129"/>
    </row>
    <row r="145" spans="1:19" s="79" customFormat="1" ht="12.75" customHeight="1">
      <c r="A145" s="134">
        <v>143</v>
      </c>
      <c r="B145" s="127" t="s">
        <v>487</v>
      </c>
      <c r="C145" s="47" t="s">
        <v>531</v>
      </c>
      <c r="D145" s="48" t="s">
        <v>493</v>
      </c>
      <c r="E145" s="143" t="s">
        <v>1057</v>
      </c>
      <c r="F145" s="184">
        <v>2</v>
      </c>
      <c r="G145" s="184">
        <v>5</v>
      </c>
      <c r="H145" s="184">
        <v>30</v>
      </c>
      <c r="I145" s="184" t="s">
        <v>374</v>
      </c>
      <c r="J145" s="184" t="s">
        <v>374</v>
      </c>
      <c r="K145" s="48" t="s">
        <v>1029</v>
      </c>
      <c r="L145" s="129"/>
      <c r="M145" s="130"/>
      <c r="N145" s="130"/>
      <c r="O145" s="130">
        <v>1</v>
      </c>
      <c r="P145" s="45" t="s">
        <v>395</v>
      </c>
      <c r="Q145" s="129"/>
      <c r="R145" s="129"/>
      <c r="S145" s="129"/>
    </row>
    <row r="146" spans="1:19" s="79" customFormat="1" ht="12.75" customHeight="1">
      <c r="A146" s="134">
        <v>144</v>
      </c>
      <c r="B146" s="127" t="s">
        <v>487</v>
      </c>
      <c r="C146" s="47" t="s">
        <v>257</v>
      </c>
      <c r="D146" s="48" t="s">
        <v>493</v>
      </c>
      <c r="E146" s="143" t="s">
        <v>1058</v>
      </c>
      <c r="F146" s="184">
        <v>2</v>
      </c>
      <c r="G146" s="184">
        <v>5</v>
      </c>
      <c r="H146" s="184">
        <v>66</v>
      </c>
      <c r="I146" s="184">
        <v>66</v>
      </c>
      <c r="J146" s="184" t="s">
        <v>374</v>
      </c>
      <c r="K146" s="48" t="s">
        <v>1012</v>
      </c>
      <c r="L146" s="130">
        <v>0.86148007999999998</v>
      </c>
      <c r="M146" s="130">
        <v>0.86148007999999998</v>
      </c>
      <c r="N146" s="130">
        <v>0.86148007999999998</v>
      </c>
      <c r="O146" s="130">
        <v>0.86099999999999999</v>
      </c>
      <c r="P146" s="45" t="s">
        <v>395</v>
      </c>
      <c r="Q146" s="129" t="s">
        <v>510</v>
      </c>
      <c r="R146" s="129"/>
      <c r="S146" s="129"/>
    </row>
    <row r="147" spans="1:19" s="79" customFormat="1" ht="12.75" customHeight="1">
      <c r="A147" s="134">
        <v>145</v>
      </c>
      <c r="B147" s="127" t="s">
        <v>487</v>
      </c>
      <c r="C147" s="47" t="s">
        <v>532</v>
      </c>
      <c r="D147" s="48" t="s">
        <v>493</v>
      </c>
      <c r="E147" s="143" t="s">
        <v>1057</v>
      </c>
      <c r="F147" s="184">
        <v>2</v>
      </c>
      <c r="G147" s="184">
        <v>5</v>
      </c>
      <c r="H147" s="184">
        <v>66</v>
      </c>
      <c r="I147" s="184" t="s">
        <v>374</v>
      </c>
      <c r="J147" s="184" t="s">
        <v>374</v>
      </c>
      <c r="K147" s="48" t="s">
        <v>1029</v>
      </c>
      <c r="L147" s="129"/>
      <c r="M147" s="130"/>
      <c r="N147" s="130"/>
      <c r="O147" s="130">
        <v>1</v>
      </c>
      <c r="P147" s="45" t="s">
        <v>395</v>
      </c>
      <c r="Q147" s="129"/>
      <c r="R147" s="129"/>
      <c r="S147" s="129"/>
    </row>
    <row r="148" spans="1:19" ht="12.75" customHeight="1">
      <c r="A148" s="134">
        <v>146</v>
      </c>
      <c r="B148" s="127" t="s">
        <v>487</v>
      </c>
      <c r="C148" s="47" t="s">
        <v>258</v>
      </c>
      <c r="D148" s="48" t="s">
        <v>493</v>
      </c>
      <c r="E148" s="143" t="s">
        <v>1057</v>
      </c>
      <c r="F148" s="184">
        <v>2</v>
      </c>
      <c r="G148" s="184">
        <v>12</v>
      </c>
      <c r="H148" s="184">
        <v>30</v>
      </c>
      <c r="I148" s="184">
        <v>66</v>
      </c>
      <c r="J148" s="184" t="s">
        <v>374</v>
      </c>
      <c r="K148" s="48" t="s">
        <v>1022</v>
      </c>
      <c r="L148" s="129"/>
      <c r="M148" s="130"/>
      <c r="N148" s="130">
        <v>1</v>
      </c>
      <c r="O148" s="130"/>
      <c r="P148" s="45" t="s">
        <v>395</v>
      </c>
      <c r="Q148" s="129"/>
      <c r="R148" s="129"/>
      <c r="S148" s="129"/>
    </row>
    <row r="149" spans="1:19" ht="12.75" customHeight="1">
      <c r="A149" s="134">
        <v>147</v>
      </c>
      <c r="B149" s="127" t="s">
        <v>487</v>
      </c>
      <c r="C149" s="47" t="s">
        <v>264</v>
      </c>
      <c r="D149" s="48" t="s">
        <v>492</v>
      </c>
      <c r="E149" s="143" t="s">
        <v>1057</v>
      </c>
      <c r="F149" s="184">
        <v>2</v>
      </c>
      <c r="G149" s="184">
        <v>12</v>
      </c>
      <c r="H149" s="184">
        <v>30</v>
      </c>
      <c r="I149" s="184" t="s">
        <v>374</v>
      </c>
      <c r="J149" s="184" t="s">
        <v>374</v>
      </c>
      <c r="K149" s="48" t="s">
        <v>1022</v>
      </c>
      <c r="L149" s="129"/>
      <c r="M149" s="130"/>
      <c r="N149" s="130">
        <v>1</v>
      </c>
      <c r="O149" s="130"/>
      <c r="P149" s="45" t="s">
        <v>395</v>
      </c>
      <c r="Q149" s="129"/>
      <c r="R149" s="129"/>
      <c r="S149" s="129"/>
    </row>
    <row r="150" spans="1:19" ht="12.75" customHeight="1">
      <c r="A150" s="134">
        <v>148</v>
      </c>
      <c r="B150" s="127" t="s">
        <v>487</v>
      </c>
      <c r="C150" s="47" t="s">
        <v>259</v>
      </c>
      <c r="D150" s="48" t="s">
        <v>493</v>
      </c>
      <c r="E150" s="143" t="s">
        <v>1057</v>
      </c>
      <c r="F150" s="184">
        <v>2</v>
      </c>
      <c r="G150" s="184">
        <v>12</v>
      </c>
      <c r="H150" s="184">
        <v>66</v>
      </c>
      <c r="I150" s="184">
        <v>66</v>
      </c>
      <c r="J150" s="184" t="s">
        <v>374</v>
      </c>
      <c r="K150" s="48" t="s">
        <v>1031</v>
      </c>
      <c r="L150" s="129"/>
      <c r="M150" s="130"/>
      <c r="N150" s="130">
        <v>1</v>
      </c>
      <c r="O150" s="130"/>
      <c r="P150" s="45" t="s">
        <v>395</v>
      </c>
      <c r="Q150" s="129"/>
      <c r="R150" s="129"/>
      <c r="S150" s="129"/>
    </row>
    <row r="151" spans="1:19" ht="12.75" customHeight="1">
      <c r="A151" s="134">
        <v>149</v>
      </c>
      <c r="B151" s="127" t="s">
        <v>487</v>
      </c>
      <c r="C151" s="47" t="s">
        <v>260</v>
      </c>
      <c r="D151" s="48" t="s">
        <v>493</v>
      </c>
      <c r="E151" s="143" t="s">
        <v>1056</v>
      </c>
      <c r="F151" s="184">
        <v>2</v>
      </c>
      <c r="G151" s="184">
        <v>12</v>
      </c>
      <c r="H151" s="184">
        <v>66</v>
      </c>
      <c r="I151" s="184" t="s">
        <v>374</v>
      </c>
      <c r="J151" s="184" t="s">
        <v>374</v>
      </c>
      <c r="K151" s="48" t="s">
        <v>1012</v>
      </c>
      <c r="L151" s="130">
        <v>0</v>
      </c>
      <c r="M151" s="130">
        <v>0</v>
      </c>
      <c r="N151" s="130">
        <v>0</v>
      </c>
      <c r="O151" s="130">
        <v>0</v>
      </c>
      <c r="P151" s="45" t="s">
        <v>395</v>
      </c>
      <c r="Q151" s="129"/>
      <c r="R151" s="129"/>
      <c r="S151" s="129" t="s">
        <v>468</v>
      </c>
    </row>
    <row r="152" spans="1:19" ht="12.75" customHeight="1">
      <c r="A152" s="134">
        <v>150</v>
      </c>
      <c r="B152" s="127" t="s">
        <v>487</v>
      </c>
      <c r="C152" s="47" t="s">
        <v>261</v>
      </c>
      <c r="D152" s="48" t="s">
        <v>455</v>
      </c>
      <c r="E152" s="143" t="s">
        <v>1057</v>
      </c>
      <c r="F152" s="184">
        <v>2</v>
      </c>
      <c r="G152" s="184">
        <v>14</v>
      </c>
      <c r="H152" s="184">
        <v>30</v>
      </c>
      <c r="I152" s="184">
        <v>66</v>
      </c>
      <c r="J152" s="184" t="s">
        <v>374</v>
      </c>
      <c r="K152" s="48" t="s">
        <v>1030</v>
      </c>
      <c r="L152" s="129"/>
      <c r="M152" s="130"/>
      <c r="N152" s="130">
        <v>1</v>
      </c>
      <c r="O152" s="130"/>
      <c r="P152" s="45" t="s">
        <v>395</v>
      </c>
      <c r="Q152" s="129"/>
      <c r="R152" s="129"/>
      <c r="S152" s="129"/>
    </row>
    <row r="153" spans="1:19" ht="12.75" customHeight="1">
      <c r="A153" s="134">
        <v>151</v>
      </c>
      <c r="B153" s="127" t="s">
        <v>487</v>
      </c>
      <c r="C153" s="47" t="s">
        <v>262</v>
      </c>
      <c r="D153" s="48" t="s">
        <v>455</v>
      </c>
      <c r="E153" s="143" t="s">
        <v>1057</v>
      </c>
      <c r="F153" s="184">
        <v>2</v>
      </c>
      <c r="G153" s="184">
        <v>14</v>
      </c>
      <c r="H153" s="184">
        <v>66</v>
      </c>
      <c r="I153" s="184">
        <v>66</v>
      </c>
      <c r="J153" s="184" t="s">
        <v>374</v>
      </c>
      <c r="K153" s="48" t="s">
        <v>1029</v>
      </c>
      <c r="L153" s="129"/>
      <c r="M153" s="130"/>
      <c r="N153" s="130">
        <v>1</v>
      </c>
      <c r="O153" s="130"/>
      <c r="P153" s="45" t="s">
        <v>395</v>
      </c>
      <c r="Q153" s="129"/>
      <c r="R153" s="129"/>
      <c r="S153" s="129"/>
    </row>
    <row r="154" spans="1:19" ht="12.75" customHeight="1">
      <c r="A154" s="134">
        <v>152</v>
      </c>
      <c r="B154" s="127" t="s">
        <v>487</v>
      </c>
      <c r="C154" s="47" t="s">
        <v>533</v>
      </c>
      <c r="D154" s="48" t="s">
        <v>455</v>
      </c>
      <c r="E154" s="143" t="s">
        <v>1057</v>
      </c>
      <c r="F154" s="184">
        <v>2</v>
      </c>
      <c r="G154" s="184">
        <v>29</v>
      </c>
      <c r="H154" s="184">
        <v>30</v>
      </c>
      <c r="I154" s="184">
        <v>66</v>
      </c>
      <c r="J154" s="184" t="s">
        <v>374</v>
      </c>
      <c r="K154" s="48" t="s">
        <v>1029</v>
      </c>
      <c r="L154" s="129"/>
      <c r="M154" s="130"/>
      <c r="N154" s="130"/>
      <c r="O154" s="130">
        <v>1</v>
      </c>
      <c r="P154" s="45" t="s">
        <v>395</v>
      </c>
      <c r="Q154" s="129"/>
      <c r="R154" s="129"/>
      <c r="S154" s="129"/>
    </row>
    <row r="155" spans="1:19" ht="12.75" customHeight="1">
      <c r="A155" s="134">
        <v>153</v>
      </c>
      <c r="B155" s="127" t="s">
        <v>487</v>
      </c>
      <c r="C155" s="47" t="s">
        <v>265</v>
      </c>
      <c r="D155" s="48" t="s">
        <v>492</v>
      </c>
      <c r="E155" s="143" t="s">
        <v>1057</v>
      </c>
      <c r="F155" s="184">
        <v>2</v>
      </c>
      <c r="G155" s="184">
        <v>29</v>
      </c>
      <c r="H155" s="184">
        <v>30</v>
      </c>
      <c r="I155" s="184" t="s">
        <v>374</v>
      </c>
      <c r="J155" s="184" t="s">
        <v>374</v>
      </c>
      <c r="K155" s="48" t="s">
        <v>1022</v>
      </c>
      <c r="L155" s="129"/>
      <c r="M155" s="130"/>
      <c r="N155" s="130">
        <v>1</v>
      </c>
      <c r="O155" s="130"/>
      <c r="P155" s="45" t="s">
        <v>395</v>
      </c>
      <c r="Q155" s="129"/>
      <c r="R155" s="129"/>
      <c r="S155" s="129"/>
    </row>
    <row r="156" spans="1:19" ht="12.75" customHeight="1">
      <c r="A156" s="134">
        <v>154</v>
      </c>
      <c r="B156" s="127" t="s">
        <v>487</v>
      </c>
      <c r="C156" s="47" t="s">
        <v>284</v>
      </c>
      <c r="D156" s="48" t="s">
        <v>493</v>
      </c>
      <c r="E156" s="143" t="s">
        <v>1056</v>
      </c>
      <c r="F156" s="184">
        <v>2</v>
      </c>
      <c r="G156" s="184">
        <v>48</v>
      </c>
      <c r="H156" s="184">
        <v>48</v>
      </c>
      <c r="I156" s="184">
        <v>66</v>
      </c>
      <c r="J156" s="184" t="s">
        <v>374</v>
      </c>
      <c r="K156" s="48" t="s">
        <v>1012</v>
      </c>
      <c r="L156" s="130">
        <v>0</v>
      </c>
      <c r="M156" s="130">
        <v>0</v>
      </c>
      <c r="N156" s="130">
        <v>0</v>
      </c>
      <c r="O156" s="130">
        <v>0</v>
      </c>
      <c r="P156" s="45" t="s">
        <v>395</v>
      </c>
      <c r="Q156" s="129"/>
      <c r="R156" s="129"/>
      <c r="S156" s="129" t="s">
        <v>468</v>
      </c>
    </row>
    <row r="157" spans="1:19" ht="12.75" customHeight="1">
      <c r="A157" s="134">
        <v>155</v>
      </c>
      <c r="B157" s="127" t="s">
        <v>487</v>
      </c>
      <c r="C157" s="47" t="s">
        <v>283</v>
      </c>
      <c r="D157" s="48" t="s">
        <v>455</v>
      </c>
      <c r="E157" s="143" t="s">
        <v>1056</v>
      </c>
      <c r="F157" s="184">
        <v>2</v>
      </c>
      <c r="G157" s="184">
        <v>48</v>
      </c>
      <c r="H157" s="184">
        <v>66</v>
      </c>
      <c r="I157" s="184" t="s">
        <v>374</v>
      </c>
      <c r="J157" s="184" t="s">
        <v>374</v>
      </c>
      <c r="K157" s="48" t="s">
        <v>1012</v>
      </c>
      <c r="L157" s="130">
        <v>0</v>
      </c>
      <c r="M157" s="130">
        <v>0</v>
      </c>
      <c r="N157" s="130">
        <v>0</v>
      </c>
      <c r="O157" s="130">
        <v>0</v>
      </c>
      <c r="P157" s="45" t="s">
        <v>395</v>
      </c>
      <c r="Q157" s="129"/>
      <c r="R157" s="129"/>
      <c r="S157" s="129" t="s">
        <v>468</v>
      </c>
    </row>
    <row r="158" spans="1:19" ht="12.75" customHeight="1">
      <c r="A158" s="134">
        <v>156</v>
      </c>
      <c r="B158" s="127" t="s">
        <v>487</v>
      </c>
      <c r="C158" s="47" t="s">
        <v>266</v>
      </c>
      <c r="D158" s="48" t="s">
        <v>455</v>
      </c>
      <c r="E158" s="143" t="s">
        <v>1057</v>
      </c>
      <c r="F158" s="184">
        <v>2</v>
      </c>
      <c r="G158" s="184">
        <v>66</v>
      </c>
      <c r="H158" s="184">
        <v>66</v>
      </c>
      <c r="I158" s="184">
        <v>66</v>
      </c>
      <c r="J158" s="184" t="s">
        <v>374</v>
      </c>
      <c r="K158" s="48" t="s">
        <v>1032</v>
      </c>
      <c r="L158" s="129"/>
      <c r="M158" s="130"/>
      <c r="N158" s="130">
        <v>1</v>
      </c>
      <c r="O158" s="130"/>
      <c r="P158" s="45" t="s">
        <v>395</v>
      </c>
      <c r="Q158" s="129"/>
      <c r="R158" s="129"/>
      <c r="S158" s="129"/>
    </row>
    <row r="159" spans="1:19" ht="12.75" customHeight="1">
      <c r="A159" s="134">
        <v>157</v>
      </c>
      <c r="B159" s="127" t="s">
        <v>487</v>
      </c>
      <c r="C159" s="47" t="s">
        <v>267</v>
      </c>
      <c r="D159" s="48" t="s">
        <v>492</v>
      </c>
      <c r="E159" s="143" t="s">
        <v>1057</v>
      </c>
      <c r="F159" s="184">
        <v>4</v>
      </c>
      <c r="G159" s="184">
        <v>4</v>
      </c>
      <c r="H159" s="184">
        <v>5</v>
      </c>
      <c r="I159" s="184">
        <v>30</v>
      </c>
      <c r="J159" s="184" t="s">
        <v>374</v>
      </c>
      <c r="K159" s="48" t="s">
        <v>1031</v>
      </c>
      <c r="L159" s="129"/>
      <c r="M159" s="130"/>
      <c r="N159" s="130">
        <v>1</v>
      </c>
      <c r="O159" s="130"/>
      <c r="P159" s="45" t="s">
        <v>395</v>
      </c>
      <c r="Q159" s="129"/>
      <c r="R159" s="129"/>
      <c r="S159" s="129"/>
    </row>
    <row r="160" spans="1:19" ht="12.75" customHeight="1">
      <c r="A160" s="134">
        <v>158</v>
      </c>
      <c r="B160" s="127" t="s">
        <v>487</v>
      </c>
      <c r="C160" s="47" t="s">
        <v>454</v>
      </c>
      <c r="D160" s="48" t="s">
        <v>492</v>
      </c>
      <c r="E160" s="143" t="s">
        <v>1057</v>
      </c>
      <c r="F160" s="184">
        <v>4</v>
      </c>
      <c r="G160" s="184">
        <v>4</v>
      </c>
      <c r="H160" s="184">
        <v>12</v>
      </c>
      <c r="I160" s="184">
        <v>30</v>
      </c>
      <c r="J160" s="184" t="s">
        <v>374</v>
      </c>
      <c r="K160" s="48" t="s">
        <v>1031</v>
      </c>
      <c r="L160" s="129"/>
      <c r="M160" s="130"/>
      <c r="N160" s="130">
        <v>1</v>
      </c>
      <c r="O160" s="130"/>
      <c r="P160" s="45" t="s">
        <v>395</v>
      </c>
      <c r="Q160" s="129"/>
      <c r="R160" s="129"/>
      <c r="S160" s="129"/>
    </row>
    <row r="161" spans="1:19" ht="12.75" customHeight="1">
      <c r="A161" s="134">
        <v>159</v>
      </c>
      <c r="B161" s="127" t="s">
        <v>487</v>
      </c>
      <c r="C161" s="47" t="s">
        <v>271</v>
      </c>
      <c r="D161" s="48" t="s">
        <v>493</v>
      </c>
      <c r="E161" s="143" t="s">
        <v>1058</v>
      </c>
      <c r="F161" s="184">
        <v>5</v>
      </c>
      <c r="G161" s="184">
        <v>30</v>
      </c>
      <c r="H161" s="184">
        <v>66</v>
      </c>
      <c r="I161" s="184">
        <v>66</v>
      </c>
      <c r="J161" s="184" t="s">
        <v>374</v>
      </c>
      <c r="K161" s="48" t="s">
        <v>1012</v>
      </c>
      <c r="L161" s="130">
        <v>0.92413102000000003</v>
      </c>
      <c r="M161" s="130">
        <v>0.92413102000000003</v>
      </c>
      <c r="N161" s="130">
        <v>0.92413102000000003</v>
      </c>
      <c r="O161" s="130">
        <v>0.92400000000000004</v>
      </c>
      <c r="P161" s="45" t="s">
        <v>395</v>
      </c>
      <c r="Q161" s="129"/>
      <c r="R161" s="129"/>
      <c r="S161" s="129"/>
    </row>
    <row r="162" spans="1:19" ht="12.75" customHeight="1">
      <c r="A162" s="134">
        <v>160</v>
      </c>
      <c r="B162" s="127" t="s">
        <v>487</v>
      </c>
      <c r="C162" s="47" t="s">
        <v>269</v>
      </c>
      <c r="D162" s="48" t="s">
        <v>493</v>
      </c>
      <c r="E162" s="143" t="s">
        <v>1057</v>
      </c>
      <c r="F162" s="184">
        <v>5</v>
      </c>
      <c r="G162" s="184">
        <v>30</v>
      </c>
      <c r="H162" s="184">
        <v>66</v>
      </c>
      <c r="I162" s="184">
        <v>66</v>
      </c>
      <c r="J162" s="184" t="s">
        <v>374</v>
      </c>
      <c r="K162" s="48" t="s">
        <v>1022</v>
      </c>
      <c r="L162" s="129"/>
      <c r="M162" s="130"/>
      <c r="N162" s="130">
        <v>1</v>
      </c>
      <c r="O162" s="130"/>
      <c r="P162" s="45" t="s">
        <v>395</v>
      </c>
      <c r="Q162" s="129"/>
      <c r="R162" s="129"/>
      <c r="S162" s="129"/>
    </row>
    <row r="163" spans="1:19" ht="12.75" customHeight="1">
      <c r="A163" s="134">
        <v>161</v>
      </c>
      <c r="B163" s="127" t="s">
        <v>487</v>
      </c>
      <c r="C163" s="47" t="s">
        <v>270</v>
      </c>
      <c r="D163" s="48" t="s">
        <v>493</v>
      </c>
      <c r="E163" s="143" t="s">
        <v>1057</v>
      </c>
      <c r="F163" s="184">
        <v>5</v>
      </c>
      <c r="G163" s="184">
        <v>66</v>
      </c>
      <c r="H163" s="184">
        <v>66</v>
      </c>
      <c r="I163" s="184">
        <v>66</v>
      </c>
      <c r="J163" s="184" t="s">
        <v>374</v>
      </c>
      <c r="K163" s="48" t="s">
        <v>1022</v>
      </c>
      <c r="L163" s="129"/>
      <c r="M163" s="130"/>
      <c r="N163" s="130">
        <v>1</v>
      </c>
      <c r="O163" s="130"/>
      <c r="P163" s="45" t="s">
        <v>395</v>
      </c>
      <c r="Q163" s="129"/>
      <c r="R163" s="129"/>
      <c r="S163" s="129"/>
    </row>
    <row r="164" spans="1:19" ht="12.75" customHeight="1">
      <c r="A164" s="134">
        <v>162</v>
      </c>
      <c r="B164" s="127" t="s">
        <v>487</v>
      </c>
      <c r="C164" s="47" t="s">
        <v>272</v>
      </c>
      <c r="D164" s="48" t="s">
        <v>493</v>
      </c>
      <c r="E164" s="143" t="s">
        <v>1058</v>
      </c>
      <c r="F164" s="184">
        <v>12</v>
      </c>
      <c r="G164" s="184">
        <v>30</v>
      </c>
      <c r="H164" s="184">
        <v>66</v>
      </c>
      <c r="I164" s="184">
        <v>66</v>
      </c>
      <c r="J164" s="184" t="s">
        <v>374</v>
      </c>
      <c r="K164" s="48" t="s">
        <v>1012</v>
      </c>
      <c r="L164" s="130">
        <v>0.90140374000000001</v>
      </c>
      <c r="M164" s="130">
        <v>0.90140374000000001</v>
      </c>
      <c r="N164" s="130">
        <v>0.90140374000000001</v>
      </c>
      <c r="O164" s="130">
        <v>0.90100000000000002</v>
      </c>
      <c r="P164" s="45" t="s">
        <v>395</v>
      </c>
      <c r="Q164" s="129"/>
      <c r="R164" s="129"/>
      <c r="S164" s="129"/>
    </row>
    <row r="165" spans="1:19" ht="12.75" customHeight="1">
      <c r="A165" s="134">
        <v>163</v>
      </c>
      <c r="B165" s="127" t="s">
        <v>487</v>
      </c>
      <c r="C165" s="47" t="s">
        <v>273</v>
      </c>
      <c r="D165" s="48" t="s">
        <v>455</v>
      </c>
      <c r="E165" s="143" t="s">
        <v>1057</v>
      </c>
      <c r="F165" s="184">
        <v>14</v>
      </c>
      <c r="G165" s="184">
        <v>30</v>
      </c>
      <c r="H165" s="184">
        <v>66</v>
      </c>
      <c r="I165" s="184">
        <v>66</v>
      </c>
      <c r="J165" s="184" t="s">
        <v>374</v>
      </c>
      <c r="K165" s="48" t="s">
        <v>1030</v>
      </c>
      <c r="L165" s="129"/>
      <c r="M165" s="130"/>
      <c r="N165" s="130">
        <v>1</v>
      </c>
      <c r="O165" s="130"/>
      <c r="P165" s="45" t="s">
        <v>395</v>
      </c>
      <c r="Q165" s="129"/>
      <c r="R165" s="129"/>
      <c r="S165" s="129"/>
    </row>
    <row r="166" spans="1:19" ht="12.75" customHeight="1">
      <c r="A166" s="134">
        <v>164</v>
      </c>
      <c r="B166" s="127" t="s">
        <v>487</v>
      </c>
      <c r="C166" s="47" t="s">
        <v>275</v>
      </c>
      <c r="D166" s="48" t="s">
        <v>455</v>
      </c>
      <c r="E166" s="143" t="s">
        <v>1056</v>
      </c>
      <c r="F166" s="184">
        <v>29</v>
      </c>
      <c r="G166" s="184">
        <v>30</v>
      </c>
      <c r="H166" s="184">
        <v>66</v>
      </c>
      <c r="I166" s="184">
        <v>66</v>
      </c>
      <c r="J166" s="184" t="s">
        <v>374</v>
      </c>
      <c r="K166" s="48" t="s">
        <v>1012</v>
      </c>
      <c r="L166" s="130">
        <v>0</v>
      </c>
      <c r="M166" s="130">
        <v>0</v>
      </c>
      <c r="N166" s="130">
        <v>0</v>
      </c>
      <c r="O166" s="130">
        <v>0</v>
      </c>
      <c r="P166" s="45" t="s">
        <v>395</v>
      </c>
      <c r="Q166" s="129"/>
      <c r="R166" s="129"/>
      <c r="S166" s="129" t="s">
        <v>468</v>
      </c>
    </row>
    <row r="167" spans="1:19" ht="12.75" customHeight="1">
      <c r="A167" s="134">
        <v>165</v>
      </c>
      <c r="B167" s="127" t="s">
        <v>487</v>
      </c>
      <c r="C167" s="47" t="s">
        <v>276</v>
      </c>
      <c r="D167" s="48" t="s">
        <v>492</v>
      </c>
      <c r="E167" s="143" t="s">
        <v>1056</v>
      </c>
      <c r="F167" s="184">
        <v>42</v>
      </c>
      <c r="G167" s="184">
        <v>42</v>
      </c>
      <c r="H167" s="184" t="s">
        <v>374</v>
      </c>
      <c r="I167" s="184" t="s">
        <v>374</v>
      </c>
      <c r="J167" s="184" t="s">
        <v>374</v>
      </c>
      <c r="K167" s="48" t="s">
        <v>1012</v>
      </c>
      <c r="L167" s="130">
        <v>0.86827704999999999</v>
      </c>
      <c r="M167" s="130">
        <v>0.86827704999999999</v>
      </c>
      <c r="N167" s="130">
        <v>0.86827704999999999</v>
      </c>
      <c r="O167" s="130">
        <v>0.87</v>
      </c>
      <c r="P167" s="45" t="s">
        <v>464</v>
      </c>
      <c r="Q167" s="129"/>
      <c r="R167" s="129"/>
      <c r="S167" s="129"/>
    </row>
    <row r="168" spans="1:19" ht="12.75" customHeight="1">
      <c r="A168" s="134">
        <v>166</v>
      </c>
      <c r="B168" s="127" t="s">
        <v>487</v>
      </c>
      <c r="C168" s="47" t="s">
        <v>277</v>
      </c>
      <c r="D168" s="48" t="s">
        <v>492</v>
      </c>
      <c r="E168" s="143" t="s">
        <v>1056</v>
      </c>
      <c r="F168" s="184">
        <v>42</v>
      </c>
      <c r="G168" s="184">
        <v>42</v>
      </c>
      <c r="H168" s="184" t="s">
        <v>374</v>
      </c>
      <c r="I168" s="184" t="s">
        <v>374</v>
      </c>
      <c r="J168" s="184" t="s">
        <v>374</v>
      </c>
      <c r="K168" s="48" t="s">
        <v>1012</v>
      </c>
      <c r="L168" s="130">
        <v>0.86827704999999999</v>
      </c>
      <c r="M168" s="130">
        <v>0.86827704999999999</v>
      </c>
      <c r="N168" s="130">
        <v>0.86827704999999999</v>
      </c>
      <c r="O168" s="130">
        <v>0.87</v>
      </c>
      <c r="P168" s="45" t="s">
        <v>464</v>
      </c>
      <c r="Q168" s="129"/>
      <c r="R168" s="129"/>
      <c r="S168" s="129"/>
    </row>
    <row r="169" spans="1:19" ht="12.75" customHeight="1">
      <c r="A169" s="134">
        <v>167</v>
      </c>
      <c r="B169" s="127" t="s">
        <v>487</v>
      </c>
      <c r="C169" s="47" t="s">
        <v>278</v>
      </c>
      <c r="D169" s="48" t="s">
        <v>492</v>
      </c>
      <c r="E169" s="143" t="s">
        <v>1057</v>
      </c>
      <c r="F169" s="184">
        <v>42</v>
      </c>
      <c r="G169" s="184" t="s">
        <v>374</v>
      </c>
      <c r="H169" s="184" t="s">
        <v>374</v>
      </c>
      <c r="I169" s="184" t="s">
        <v>374</v>
      </c>
      <c r="J169" s="184" t="s">
        <v>374</v>
      </c>
      <c r="K169" s="48" t="s">
        <v>1025</v>
      </c>
      <c r="L169" s="129"/>
      <c r="M169" s="130"/>
      <c r="N169" s="130">
        <v>1</v>
      </c>
      <c r="O169" s="130"/>
      <c r="P169" s="45" t="s">
        <v>465</v>
      </c>
      <c r="Q169" s="129"/>
      <c r="R169" s="129"/>
      <c r="S169" s="129"/>
    </row>
    <row r="170" spans="1:19" ht="12.75" customHeight="1">
      <c r="A170" s="134">
        <v>168</v>
      </c>
      <c r="B170" s="127" t="s">
        <v>487</v>
      </c>
      <c r="C170" s="47" t="s">
        <v>281</v>
      </c>
      <c r="D170" s="48" t="s">
        <v>493</v>
      </c>
      <c r="E170" s="143" t="s">
        <v>1056</v>
      </c>
      <c r="F170" s="184">
        <v>48</v>
      </c>
      <c r="G170" s="184">
        <v>48</v>
      </c>
      <c r="H170" s="184">
        <v>66</v>
      </c>
      <c r="I170" s="184" t="s">
        <v>374</v>
      </c>
      <c r="J170" s="184" t="s">
        <v>374</v>
      </c>
      <c r="K170" s="48" t="s">
        <v>1012</v>
      </c>
      <c r="L170" s="130">
        <v>0</v>
      </c>
      <c r="M170" s="130">
        <v>0</v>
      </c>
      <c r="N170" s="130">
        <v>0</v>
      </c>
      <c r="O170" s="130">
        <v>0</v>
      </c>
      <c r="P170" s="45" t="s">
        <v>395</v>
      </c>
      <c r="Q170" s="129"/>
      <c r="R170" s="129"/>
      <c r="S170" s="129" t="s">
        <v>468</v>
      </c>
    </row>
    <row r="171" spans="1:19" ht="12.75" customHeight="1">
      <c r="A171" s="134">
        <v>169</v>
      </c>
      <c r="B171" s="127" t="s">
        <v>487</v>
      </c>
      <c r="C171" s="47" t="s">
        <v>282</v>
      </c>
      <c r="D171" s="48" t="s">
        <v>455</v>
      </c>
      <c r="E171" s="143" t="s">
        <v>1056</v>
      </c>
      <c r="F171" s="184">
        <v>48</v>
      </c>
      <c r="G171" s="184">
        <v>66</v>
      </c>
      <c r="H171" s="184" t="s">
        <v>374</v>
      </c>
      <c r="I171" s="184" t="s">
        <v>374</v>
      </c>
      <c r="J171" s="184" t="s">
        <v>374</v>
      </c>
      <c r="K171" s="48" t="s">
        <v>1012</v>
      </c>
      <c r="L171" s="130">
        <v>0</v>
      </c>
      <c r="M171" s="130">
        <v>0</v>
      </c>
      <c r="N171" s="130">
        <v>0</v>
      </c>
      <c r="O171" s="130">
        <v>0</v>
      </c>
      <c r="P171" s="45" t="s">
        <v>395</v>
      </c>
      <c r="Q171" s="129"/>
      <c r="R171" s="129"/>
      <c r="S171" s="129" t="s">
        <v>468</v>
      </c>
    </row>
    <row r="172" spans="1:19" ht="12.75" customHeight="1">
      <c r="A172" s="134">
        <v>170</v>
      </c>
      <c r="B172" s="127" t="s">
        <v>487</v>
      </c>
      <c r="C172" s="47" t="s">
        <v>280</v>
      </c>
      <c r="D172" s="48" t="s">
        <v>493</v>
      </c>
      <c r="E172" s="143" t="s">
        <v>1056</v>
      </c>
      <c r="F172" s="184">
        <v>48</v>
      </c>
      <c r="G172" s="184">
        <v>66</v>
      </c>
      <c r="H172" s="184" t="s">
        <v>374</v>
      </c>
      <c r="I172" s="184" t="s">
        <v>374</v>
      </c>
      <c r="J172" s="184" t="s">
        <v>374</v>
      </c>
      <c r="K172" s="48" t="s">
        <v>1012</v>
      </c>
      <c r="L172" s="130">
        <v>0</v>
      </c>
      <c r="M172" s="130">
        <v>0</v>
      </c>
      <c r="N172" s="130">
        <v>0</v>
      </c>
      <c r="O172" s="130">
        <v>0</v>
      </c>
      <c r="P172" s="45" t="s">
        <v>395</v>
      </c>
      <c r="Q172" s="129"/>
      <c r="R172" s="129"/>
      <c r="S172" s="129" t="s">
        <v>468</v>
      </c>
    </row>
    <row r="173" spans="1:19" ht="12.75" customHeight="1">
      <c r="A173" s="134">
        <v>171</v>
      </c>
      <c r="B173" s="127" t="s">
        <v>487</v>
      </c>
      <c r="C173" s="47" t="s">
        <v>279</v>
      </c>
      <c r="D173" s="48" t="s">
        <v>493</v>
      </c>
      <c r="E173" s="143" t="s">
        <v>1056</v>
      </c>
      <c r="F173" s="184">
        <v>48</v>
      </c>
      <c r="G173" s="184" t="s">
        <v>374</v>
      </c>
      <c r="H173" s="184" t="s">
        <v>374</v>
      </c>
      <c r="I173" s="184" t="s">
        <v>374</v>
      </c>
      <c r="J173" s="184" t="s">
        <v>374</v>
      </c>
      <c r="K173" s="48" t="s">
        <v>1012</v>
      </c>
      <c r="L173" s="130">
        <v>0</v>
      </c>
      <c r="M173" s="130">
        <v>0</v>
      </c>
      <c r="N173" s="130">
        <v>0</v>
      </c>
      <c r="O173" s="130">
        <v>0</v>
      </c>
      <c r="P173" s="45" t="s">
        <v>465</v>
      </c>
      <c r="Q173" s="129"/>
      <c r="R173" s="129"/>
      <c r="S173" s="129" t="s">
        <v>468</v>
      </c>
    </row>
    <row r="174" spans="1:19" ht="12.75" customHeight="1">
      <c r="A174" s="134">
        <v>172</v>
      </c>
      <c r="B174" s="122" t="s">
        <v>488</v>
      </c>
      <c r="C174" s="78" t="s">
        <v>534</v>
      </c>
      <c r="D174" s="124" t="s">
        <v>493</v>
      </c>
      <c r="E174" s="143" t="s">
        <v>1058</v>
      </c>
      <c r="F174" s="185">
        <v>2</v>
      </c>
      <c r="G174" s="185">
        <v>2</v>
      </c>
      <c r="H174" s="185">
        <v>5</v>
      </c>
      <c r="I174" s="185">
        <v>30</v>
      </c>
      <c r="J174" s="185">
        <v>66</v>
      </c>
      <c r="K174" s="124" t="s">
        <v>1012</v>
      </c>
      <c r="L174" s="123">
        <v>0.85695186999999995</v>
      </c>
      <c r="M174" s="123">
        <v>0.85695186999999995</v>
      </c>
      <c r="N174" s="123">
        <v>0.85695186999999995</v>
      </c>
      <c r="O174" s="123">
        <v>0.85699999999999998</v>
      </c>
      <c r="P174" s="135" t="s">
        <v>395</v>
      </c>
      <c r="Q174" s="134"/>
      <c r="R174" s="134"/>
      <c r="S174" s="134"/>
    </row>
    <row r="175" spans="1:19" ht="12.75" customHeight="1">
      <c r="A175" s="134">
        <v>173</v>
      </c>
      <c r="B175" s="122" t="s">
        <v>488</v>
      </c>
      <c r="C175" s="78" t="s">
        <v>535</v>
      </c>
      <c r="D175" s="124" t="s">
        <v>493</v>
      </c>
      <c r="E175" s="143" t="s">
        <v>1058</v>
      </c>
      <c r="F175" s="185">
        <v>2</v>
      </c>
      <c r="G175" s="185">
        <v>2</v>
      </c>
      <c r="H175" s="185">
        <v>5</v>
      </c>
      <c r="I175" s="185">
        <v>66</v>
      </c>
      <c r="J175" s="185">
        <v>66</v>
      </c>
      <c r="K175" s="124" t="s">
        <v>1012</v>
      </c>
      <c r="L175" s="123">
        <v>0.85695186999999995</v>
      </c>
      <c r="M175" s="123">
        <v>0.86148007999999998</v>
      </c>
      <c r="N175" s="123">
        <v>0.86148007999999998</v>
      </c>
      <c r="O175" s="123">
        <v>0.85699999999999998</v>
      </c>
      <c r="P175" s="135" t="s">
        <v>395</v>
      </c>
      <c r="Q175" s="134"/>
      <c r="R175" s="134"/>
      <c r="S175" s="134"/>
    </row>
    <row r="176" spans="1:19" ht="12.75" customHeight="1">
      <c r="A176" s="134">
        <v>174</v>
      </c>
      <c r="B176" s="122" t="s">
        <v>488</v>
      </c>
      <c r="C176" s="78" t="s">
        <v>536</v>
      </c>
      <c r="D176" s="124" t="s">
        <v>493</v>
      </c>
      <c r="E176" s="143" t="s">
        <v>1058</v>
      </c>
      <c r="F176" s="185">
        <v>2</v>
      </c>
      <c r="G176" s="185">
        <v>2</v>
      </c>
      <c r="H176" s="185">
        <v>12</v>
      </c>
      <c r="I176" s="185">
        <v>30</v>
      </c>
      <c r="J176" s="185">
        <v>66</v>
      </c>
      <c r="K176" s="124" t="s">
        <v>1012</v>
      </c>
      <c r="L176" s="123">
        <v>0.85695186999999995</v>
      </c>
      <c r="M176" s="123">
        <v>0.86148007999999998</v>
      </c>
      <c r="N176" s="123">
        <v>0.86148007999999998</v>
      </c>
      <c r="O176" s="123">
        <v>0.85699999999999998</v>
      </c>
      <c r="P176" s="135" t="s">
        <v>395</v>
      </c>
      <c r="Q176" s="134"/>
      <c r="R176" s="134"/>
      <c r="S176" s="134"/>
    </row>
    <row r="177" spans="1:20" ht="12.75" customHeight="1">
      <c r="A177" s="134">
        <v>175</v>
      </c>
      <c r="B177" s="122" t="s">
        <v>488</v>
      </c>
      <c r="C177" s="78" t="s">
        <v>296</v>
      </c>
      <c r="D177" s="124" t="s">
        <v>455</v>
      </c>
      <c r="E177" s="143" t="s">
        <v>1056</v>
      </c>
      <c r="F177" s="185">
        <v>2</v>
      </c>
      <c r="G177" s="185">
        <v>2</v>
      </c>
      <c r="H177" s="185">
        <v>12</v>
      </c>
      <c r="I177" s="185">
        <v>66</v>
      </c>
      <c r="J177" s="185">
        <v>66</v>
      </c>
      <c r="K177" s="124" t="s">
        <v>1012</v>
      </c>
      <c r="L177" s="123">
        <v>0</v>
      </c>
      <c r="M177" s="123">
        <v>0</v>
      </c>
      <c r="N177" s="123">
        <v>0</v>
      </c>
      <c r="O177" s="123">
        <v>0</v>
      </c>
      <c r="P177" s="135" t="s">
        <v>395</v>
      </c>
      <c r="Q177" s="134"/>
      <c r="R177" s="134"/>
      <c r="S177" s="134" t="s">
        <v>468</v>
      </c>
    </row>
    <row r="178" spans="1:20" ht="12.75" customHeight="1">
      <c r="A178" s="134">
        <v>176</v>
      </c>
      <c r="B178" s="122" t="s">
        <v>488</v>
      </c>
      <c r="C178" s="78" t="s">
        <v>288</v>
      </c>
      <c r="D178" s="124" t="s">
        <v>455</v>
      </c>
      <c r="E178" s="143" t="s">
        <v>1057</v>
      </c>
      <c r="F178" s="185">
        <v>2</v>
      </c>
      <c r="G178" s="185">
        <v>2</v>
      </c>
      <c r="H178" s="185">
        <v>14</v>
      </c>
      <c r="I178" s="185">
        <v>30</v>
      </c>
      <c r="J178" s="185">
        <v>66</v>
      </c>
      <c r="K178" s="124" t="s">
        <v>1029</v>
      </c>
      <c r="L178" s="134"/>
      <c r="M178" s="123"/>
      <c r="N178" s="123">
        <v>1</v>
      </c>
      <c r="O178" s="123"/>
      <c r="P178" s="135" t="s">
        <v>395</v>
      </c>
      <c r="Q178" s="134"/>
      <c r="R178" s="134"/>
      <c r="S178" s="134"/>
    </row>
    <row r="179" spans="1:20" ht="12.75" customHeight="1">
      <c r="A179" s="134">
        <v>177</v>
      </c>
      <c r="B179" s="122" t="s">
        <v>488</v>
      </c>
      <c r="C179" s="78" t="s">
        <v>537</v>
      </c>
      <c r="D179" s="124" t="s">
        <v>455</v>
      </c>
      <c r="E179" s="143" t="s">
        <v>1057</v>
      </c>
      <c r="F179" s="185">
        <v>2</v>
      </c>
      <c r="G179" s="185">
        <v>2</v>
      </c>
      <c r="H179" s="185">
        <v>14</v>
      </c>
      <c r="I179" s="185">
        <v>66</v>
      </c>
      <c r="J179" s="185">
        <v>66</v>
      </c>
      <c r="K179" s="124" t="s">
        <v>1029</v>
      </c>
      <c r="L179" s="134"/>
      <c r="M179" s="123"/>
      <c r="N179" s="123"/>
      <c r="O179" s="123">
        <v>1</v>
      </c>
      <c r="P179" s="135" t="s">
        <v>395</v>
      </c>
      <c r="Q179" s="134"/>
      <c r="R179" s="134"/>
      <c r="S179" s="134"/>
    </row>
    <row r="180" spans="1:20" ht="12.75" customHeight="1">
      <c r="A180" s="134">
        <v>178</v>
      </c>
      <c r="B180" s="122" t="s">
        <v>488</v>
      </c>
      <c r="C180" s="78" t="s">
        <v>297</v>
      </c>
      <c r="D180" s="124" t="s">
        <v>493</v>
      </c>
      <c r="E180" s="143" t="s">
        <v>1056</v>
      </c>
      <c r="F180" s="185">
        <v>2</v>
      </c>
      <c r="G180" s="185">
        <v>5</v>
      </c>
      <c r="H180" s="185">
        <v>30</v>
      </c>
      <c r="I180" s="185">
        <v>66</v>
      </c>
      <c r="J180" s="185">
        <v>66</v>
      </c>
      <c r="K180" s="124" t="s">
        <v>1012</v>
      </c>
      <c r="L180" s="123">
        <v>0</v>
      </c>
      <c r="M180" s="123">
        <v>0</v>
      </c>
      <c r="N180" s="123">
        <v>0</v>
      </c>
      <c r="O180" s="123">
        <v>0</v>
      </c>
      <c r="P180" s="135" t="s">
        <v>395</v>
      </c>
      <c r="Q180" s="134"/>
      <c r="R180" s="134"/>
      <c r="S180" s="134" t="s">
        <v>468</v>
      </c>
    </row>
    <row r="181" spans="1:20" ht="12.75" customHeight="1">
      <c r="A181" s="134">
        <v>179</v>
      </c>
      <c r="B181" s="122" t="s">
        <v>488</v>
      </c>
      <c r="C181" s="78" t="s">
        <v>538</v>
      </c>
      <c r="D181" s="124" t="s">
        <v>493</v>
      </c>
      <c r="E181" s="143" t="s">
        <v>1057</v>
      </c>
      <c r="F181" s="185">
        <v>2</v>
      </c>
      <c r="G181" s="185">
        <v>5</v>
      </c>
      <c r="H181" s="185">
        <v>30</v>
      </c>
      <c r="I181" s="185">
        <v>66</v>
      </c>
      <c r="J181" s="185" t="s">
        <v>374</v>
      </c>
      <c r="K181" s="124" t="s">
        <v>1029</v>
      </c>
      <c r="L181" s="134"/>
      <c r="M181" s="123"/>
      <c r="N181" s="123"/>
      <c r="O181" s="123">
        <v>1</v>
      </c>
      <c r="P181" s="135" t="s">
        <v>395</v>
      </c>
      <c r="Q181" s="134"/>
      <c r="R181" s="134"/>
      <c r="S181" s="134"/>
    </row>
    <row r="182" spans="1:20" ht="12.75" customHeight="1">
      <c r="A182" s="134">
        <v>180</v>
      </c>
      <c r="B182" s="122" t="s">
        <v>488</v>
      </c>
      <c r="C182" s="78" t="s">
        <v>539</v>
      </c>
      <c r="D182" s="124" t="s">
        <v>455</v>
      </c>
      <c r="E182" s="143" t="s">
        <v>1057</v>
      </c>
      <c r="F182" s="185">
        <v>2</v>
      </c>
      <c r="G182" s="185">
        <v>5</v>
      </c>
      <c r="H182" s="185">
        <v>66</v>
      </c>
      <c r="I182" s="185">
        <v>66</v>
      </c>
      <c r="J182" s="185" t="s">
        <v>374</v>
      </c>
      <c r="K182" s="124" t="s">
        <v>1029</v>
      </c>
      <c r="L182" s="134"/>
      <c r="M182" s="123"/>
      <c r="N182" s="123"/>
      <c r="O182" s="123">
        <v>1</v>
      </c>
      <c r="P182" s="135" t="s">
        <v>395</v>
      </c>
      <c r="Q182" s="134"/>
      <c r="R182" s="134"/>
      <c r="S182" s="134"/>
    </row>
    <row r="183" spans="1:20" ht="12.75" customHeight="1">
      <c r="A183" s="134">
        <v>181</v>
      </c>
      <c r="B183" s="122" t="s">
        <v>488</v>
      </c>
      <c r="C183" s="78" t="s">
        <v>292</v>
      </c>
      <c r="D183" s="124" t="s">
        <v>455</v>
      </c>
      <c r="E183" s="143" t="s">
        <v>1057</v>
      </c>
      <c r="F183" s="185">
        <v>2</v>
      </c>
      <c r="G183" s="185">
        <v>12</v>
      </c>
      <c r="H183" s="185">
        <v>30</v>
      </c>
      <c r="I183" s="185">
        <v>66</v>
      </c>
      <c r="J183" s="185">
        <v>66</v>
      </c>
      <c r="K183" s="124" t="s">
        <v>1029</v>
      </c>
      <c r="L183" s="134"/>
      <c r="M183" s="123"/>
      <c r="N183" s="123">
        <v>1</v>
      </c>
      <c r="O183" s="123"/>
      <c r="P183" s="135" t="s">
        <v>395</v>
      </c>
      <c r="Q183" s="134"/>
      <c r="R183" s="134"/>
      <c r="S183" s="134"/>
    </row>
    <row r="184" spans="1:20">
      <c r="A184" s="134">
        <v>182</v>
      </c>
      <c r="B184" s="122" t="s">
        <v>488</v>
      </c>
      <c r="C184" s="78" t="s">
        <v>293</v>
      </c>
      <c r="D184" s="124" t="s">
        <v>455</v>
      </c>
      <c r="E184" s="143" t="s">
        <v>1057</v>
      </c>
      <c r="F184" s="185">
        <v>2</v>
      </c>
      <c r="G184" s="185">
        <v>14</v>
      </c>
      <c r="H184" s="185">
        <v>30</v>
      </c>
      <c r="I184" s="185">
        <v>66</v>
      </c>
      <c r="J184" s="185">
        <v>66</v>
      </c>
      <c r="K184" s="124" t="s">
        <v>1029</v>
      </c>
      <c r="L184" s="134"/>
      <c r="M184" s="123"/>
      <c r="N184" s="123">
        <v>1</v>
      </c>
      <c r="O184" s="123"/>
      <c r="P184" s="135" t="s">
        <v>395</v>
      </c>
      <c r="Q184" s="134"/>
      <c r="R184" s="134"/>
      <c r="S184" s="134"/>
    </row>
    <row r="185" spans="1:20">
      <c r="A185" s="134">
        <v>183</v>
      </c>
      <c r="B185" s="122" t="s">
        <v>488</v>
      </c>
      <c r="C185" s="78" t="s">
        <v>294</v>
      </c>
      <c r="D185" s="124" t="s">
        <v>455</v>
      </c>
      <c r="E185" s="143" t="s">
        <v>1056</v>
      </c>
      <c r="F185" s="185">
        <v>2</v>
      </c>
      <c r="G185" s="185">
        <v>14</v>
      </c>
      <c r="H185" s="185">
        <v>66</v>
      </c>
      <c r="I185" s="185">
        <v>66</v>
      </c>
      <c r="J185" s="185">
        <v>66</v>
      </c>
      <c r="K185" s="124" t="s">
        <v>1012</v>
      </c>
      <c r="L185" s="123">
        <v>0</v>
      </c>
      <c r="M185" s="123">
        <v>0</v>
      </c>
      <c r="N185" s="123">
        <v>0</v>
      </c>
      <c r="O185" s="123">
        <v>0</v>
      </c>
      <c r="P185" s="135" t="s">
        <v>395</v>
      </c>
      <c r="Q185" s="134"/>
      <c r="R185" s="134"/>
      <c r="S185" s="134" t="s">
        <v>468</v>
      </c>
    </row>
    <row r="186" spans="1:20">
      <c r="A186" s="134">
        <v>184</v>
      </c>
      <c r="B186" s="122" t="s">
        <v>488</v>
      </c>
      <c r="C186" s="78" t="s">
        <v>548</v>
      </c>
      <c r="D186" s="124" t="s">
        <v>455</v>
      </c>
      <c r="E186" s="143" t="s">
        <v>1056</v>
      </c>
      <c r="F186" s="185">
        <v>2</v>
      </c>
      <c r="G186" s="185">
        <v>48</v>
      </c>
      <c r="H186" s="185">
        <v>66</v>
      </c>
      <c r="I186" s="185" t="s">
        <v>374</v>
      </c>
      <c r="J186" s="185" t="s">
        <v>374</v>
      </c>
      <c r="K186" s="124" t="s">
        <v>1012</v>
      </c>
      <c r="L186" s="123">
        <v>0</v>
      </c>
      <c r="M186" s="123">
        <v>0</v>
      </c>
      <c r="N186" s="123">
        <v>0</v>
      </c>
      <c r="O186" s="123">
        <v>0</v>
      </c>
      <c r="P186" s="135" t="s">
        <v>395</v>
      </c>
      <c r="Q186" s="134"/>
      <c r="R186" s="134"/>
      <c r="S186" s="134"/>
    </row>
    <row r="187" spans="1:20">
      <c r="A187" s="134">
        <v>185</v>
      </c>
      <c r="B187" s="122" t="s">
        <v>488</v>
      </c>
      <c r="C187" s="78" t="s">
        <v>466</v>
      </c>
      <c r="D187" s="124" t="s">
        <v>455</v>
      </c>
      <c r="E187" s="143" t="s">
        <v>1056</v>
      </c>
      <c r="F187" s="185">
        <v>2</v>
      </c>
      <c r="G187" s="185">
        <v>48</v>
      </c>
      <c r="H187" s="185">
        <v>66</v>
      </c>
      <c r="I187" s="185" t="s">
        <v>374</v>
      </c>
      <c r="J187" s="185" t="s">
        <v>374</v>
      </c>
      <c r="K187" s="124" t="s">
        <v>1012</v>
      </c>
      <c r="L187" s="123">
        <v>0</v>
      </c>
      <c r="M187" s="123">
        <v>0</v>
      </c>
      <c r="N187" s="123">
        <v>0</v>
      </c>
      <c r="O187" s="123">
        <v>0</v>
      </c>
      <c r="P187" s="135" t="s">
        <v>395</v>
      </c>
      <c r="Q187" s="134"/>
      <c r="R187" s="134"/>
      <c r="S187" s="134" t="s">
        <v>468</v>
      </c>
    </row>
    <row r="188" spans="1:20">
      <c r="A188" s="134">
        <v>186</v>
      </c>
      <c r="B188" s="122" t="s">
        <v>488</v>
      </c>
      <c r="C188" s="78" t="s">
        <v>295</v>
      </c>
      <c r="D188" s="124" t="s">
        <v>455</v>
      </c>
      <c r="E188" s="143" t="s">
        <v>1057</v>
      </c>
      <c r="F188" s="185">
        <v>5</v>
      </c>
      <c r="G188" s="185">
        <v>30</v>
      </c>
      <c r="H188" s="185">
        <v>66</v>
      </c>
      <c r="I188" s="185">
        <v>66</v>
      </c>
      <c r="J188" s="185" t="s">
        <v>374</v>
      </c>
      <c r="K188" s="124" t="s">
        <v>1029</v>
      </c>
      <c r="L188" s="134"/>
      <c r="M188" s="123"/>
      <c r="N188" s="123">
        <v>1</v>
      </c>
      <c r="O188" s="123"/>
      <c r="P188" s="135" t="s">
        <v>395</v>
      </c>
      <c r="Q188" s="134"/>
      <c r="R188" s="134"/>
      <c r="S188" s="134"/>
    </row>
    <row r="189" spans="1:20">
      <c r="A189" s="134">
        <v>187</v>
      </c>
      <c r="B189" s="122" t="s">
        <v>488</v>
      </c>
      <c r="C189" s="78" t="s">
        <v>300</v>
      </c>
      <c r="D189" s="124" t="s">
        <v>455</v>
      </c>
      <c r="E189" s="143" t="s">
        <v>1056</v>
      </c>
      <c r="F189" s="185">
        <v>48</v>
      </c>
      <c r="G189" s="185">
        <v>48</v>
      </c>
      <c r="H189" s="185">
        <v>66</v>
      </c>
      <c r="I189" s="185" t="s">
        <v>374</v>
      </c>
      <c r="J189" s="185" t="s">
        <v>374</v>
      </c>
      <c r="K189" s="124" t="s">
        <v>1012</v>
      </c>
      <c r="L189" s="123">
        <v>0</v>
      </c>
      <c r="M189" s="123">
        <v>0</v>
      </c>
      <c r="N189" s="123">
        <v>0</v>
      </c>
      <c r="O189" s="123">
        <v>0</v>
      </c>
      <c r="P189" s="135" t="s">
        <v>395</v>
      </c>
      <c r="Q189" s="134"/>
      <c r="R189" s="134"/>
      <c r="S189" s="134" t="s">
        <v>468</v>
      </c>
    </row>
    <row r="190" spans="1:20">
      <c r="A190" s="134">
        <v>188</v>
      </c>
      <c r="B190" s="122" t="s">
        <v>488</v>
      </c>
      <c r="C190" s="78" t="s">
        <v>298</v>
      </c>
      <c r="D190" s="124" t="s">
        <v>455</v>
      </c>
      <c r="E190" s="143" t="s">
        <v>1056</v>
      </c>
      <c r="F190" s="185">
        <v>48</v>
      </c>
      <c r="G190" s="185">
        <v>66</v>
      </c>
      <c r="H190" s="185" t="s">
        <v>374</v>
      </c>
      <c r="I190" s="185" t="s">
        <v>374</v>
      </c>
      <c r="J190" s="185" t="s">
        <v>374</v>
      </c>
      <c r="K190" s="124" t="s">
        <v>1012</v>
      </c>
      <c r="L190" s="123">
        <v>0</v>
      </c>
      <c r="M190" s="123">
        <v>0</v>
      </c>
      <c r="N190" s="123">
        <v>0</v>
      </c>
      <c r="O190" s="123">
        <v>0</v>
      </c>
      <c r="P190" s="135" t="s">
        <v>395</v>
      </c>
      <c r="Q190" s="134"/>
      <c r="R190" s="134"/>
      <c r="S190" s="134" t="s">
        <v>468</v>
      </c>
    </row>
    <row r="191" spans="1:20" ht="15" customHeight="1">
      <c r="A191" s="272" t="s">
        <v>9</v>
      </c>
      <c r="B191" s="272"/>
      <c r="C191" s="272"/>
      <c r="D191" s="272"/>
      <c r="E191" s="272"/>
      <c r="F191" s="272"/>
      <c r="G191" s="272"/>
      <c r="H191" s="272"/>
      <c r="I191" s="272"/>
      <c r="J191" s="272"/>
      <c r="K191" s="272"/>
      <c r="L191" s="272"/>
      <c r="M191" s="272"/>
      <c r="N191" s="272"/>
      <c r="O191" s="272"/>
      <c r="P191" s="272"/>
      <c r="Q191" s="272"/>
      <c r="R191" s="272"/>
      <c r="S191" s="272"/>
      <c r="T191" s="273"/>
    </row>
    <row r="192" spans="1:20" ht="14.4" thickBot="1"/>
    <row r="193" spans="1:10" s="40" customFormat="1" ht="15.6" thickTop="1" thickBot="1">
      <c r="A193" s="238" t="s">
        <v>1098</v>
      </c>
      <c r="B193" s="239"/>
      <c r="C193" s="240"/>
      <c r="I193" s="121"/>
      <c r="J193" s="121"/>
    </row>
    <row r="194" spans="1:10" s="40" customFormat="1" ht="36" customHeight="1">
      <c r="A194" s="203" t="s">
        <v>1057</v>
      </c>
      <c r="B194" s="241" t="s">
        <v>1116</v>
      </c>
      <c r="C194" s="242"/>
      <c r="I194" s="121"/>
      <c r="J194" s="121"/>
    </row>
    <row r="195" spans="1:10" s="40" customFormat="1" ht="36" customHeight="1">
      <c r="A195" s="204" t="s">
        <v>1058</v>
      </c>
      <c r="B195" s="243" t="s">
        <v>1114</v>
      </c>
      <c r="C195" s="244"/>
      <c r="I195" s="121"/>
      <c r="J195" s="121"/>
    </row>
    <row r="196" spans="1:10" s="40" customFormat="1" ht="36" customHeight="1" thickBot="1">
      <c r="A196" s="205" t="s">
        <v>1056</v>
      </c>
      <c r="B196" s="232" t="s">
        <v>1115</v>
      </c>
      <c r="C196" s="233"/>
      <c r="I196" s="121"/>
      <c r="J196" s="121"/>
    </row>
    <row r="197" spans="1:10" ht="14.4" thickTop="1"/>
  </sheetData>
  <mergeCells count="5">
    <mergeCell ref="B196:C196"/>
    <mergeCell ref="A191:T191"/>
    <mergeCell ref="A193:C193"/>
    <mergeCell ref="B194:C194"/>
    <mergeCell ref="B195:C195"/>
  </mergeCells>
  <phoneticPr fontId="13" type="noConversion"/>
  <conditionalFormatting sqref="F197:J991 F3:J192">
    <cfRule type="cellIs" dxfId="189" priority="180" operator="equal">
      <formula>"Not Specified"</formula>
    </cfRule>
  </conditionalFormatting>
  <conditionalFormatting sqref="F3:J190">
    <cfRule type="cellIs" dxfId="188" priority="116" operator="equal">
      <formula>"Specified"</formula>
    </cfRule>
  </conditionalFormatting>
  <conditionalFormatting sqref="E3:E21">
    <cfRule type="cellIs" dxfId="187" priority="106" operator="equal">
      <formula>"Pending"</formula>
    </cfRule>
    <cfRule type="cellIs" dxfId="186" priority="107" operator="equal">
      <formula>"Ongoing (NoRC)"</formula>
    </cfRule>
    <cfRule type="cellIs" dxfId="185" priority="108" operator="equal">
      <formula>"Ongoing (FB)"</formula>
    </cfRule>
    <cfRule type="cellIs" dxfId="184" priority="109" operator="equal">
      <formula>"Ongoing"</formula>
    </cfRule>
    <cfRule type="cellIs" dxfId="183" priority="110" operator="equal">
      <formula>"Completed"</formula>
    </cfRule>
  </conditionalFormatting>
  <conditionalFormatting sqref="E24:E50">
    <cfRule type="cellIs" dxfId="182" priority="101" operator="equal">
      <formula>"Pending"</formula>
    </cfRule>
    <cfRule type="cellIs" dxfId="181" priority="102" operator="equal">
      <formula>"Ongoing (NoRC)"</formula>
    </cfRule>
    <cfRule type="cellIs" dxfId="180" priority="103" operator="equal">
      <formula>"Ongoing (FB)"</formula>
    </cfRule>
    <cfRule type="cellIs" dxfId="179" priority="104" operator="equal">
      <formula>"Ongoing"</formula>
    </cfRule>
    <cfRule type="cellIs" dxfId="178" priority="105" operator="equal">
      <formula>"Completed"</formula>
    </cfRule>
  </conditionalFormatting>
  <conditionalFormatting sqref="E52:E53">
    <cfRule type="cellIs" dxfId="177" priority="96" operator="equal">
      <formula>"Pending"</formula>
    </cfRule>
    <cfRule type="cellIs" dxfId="176" priority="97" operator="equal">
      <formula>"Ongoing (NoRC)"</formula>
    </cfRule>
    <cfRule type="cellIs" dxfId="175" priority="98" operator="equal">
      <formula>"Ongoing (FB)"</formula>
    </cfRule>
    <cfRule type="cellIs" dxfId="174" priority="99" operator="equal">
      <formula>"Ongoing"</formula>
    </cfRule>
    <cfRule type="cellIs" dxfId="173" priority="100" operator="equal">
      <formula>"Completed"</formula>
    </cfRule>
  </conditionalFormatting>
  <conditionalFormatting sqref="E56:E66">
    <cfRule type="cellIs" dxfId="172" priority="91" operator="equal">
      <formula>"Pending"</formula>
    </cfRule>
    <cfRule type="cellIs" dxfId="171" priority="92" operator="equal">
      <formula>"Ongoing (NoRC)"</formula>
    </cfRule>
    <cfRule type="cellIs" dxfId="170" priority="93" operator="equal">
      <formula>"Ongoing (FB)"</formula>
    </cfRule>
    <cfRule type="cellIs" dxfId="169" priority="94" operator="equal">
      <formula>"Ongoing"</formula>
    </cfRule>
    <cfRule type="cellIs" dxfId="168" priority="95" operator="equal">
      <formula>"Completed"</formula>
    </cfRule>
  </conditionalFormatting>
  <conditionalFormatting sqref="E68:E89">
    <cfRule type="cellIs" dxfId="167" priority="86" operator="equal">
      <formula>"Pending"</formula>
    </cfRule>
    <cfRule type="cellIs" dxfId="166" priority="87" operator="equal">
      <formula>"Ongoing (NoRC)"</formula>
    </cfRule>
    <cfRule type="cellIs" dxfId="165" priority="88" operator="equal">
      <formula>"Ongoing (FB)"</formula>
    </cfRule>
    <cfRule type="cellIs" dxfId="164" priority="89" operator="equal">
      <formula>"Ongoing"</formula>
    </cfRule>
    <cfRule type="cellIs" dxfId="163" priority="90" operator="equal">
      <formula>"Completed"</formula>
    </cfRule>
  </conditionalFormatting>
  <conditionalFormatting sqref="E91:E95">
    <cfRule type="cellIs" dxfId="162" priority="81" operator="equal">
      <formula>"Pending"</formula>
    </cfRule>
    <cfRule type="cellIs" dxfId="161" priority="82" operator="equal">
      <formula>"Ongoing (NoRC)"</formula>
    </cfRule>
    <cfRule type="cellIs" dxfId="160" priority="83" operator="equal">
      <formula>"Ongoing (FB)"</formula>
    </cfRule>
    <cfRule type="cellIs" dxfId="159" priority="84" operator="equal">
      <formula>"Ongoing"</formula>
    </cfRule>
    <cfRule type="cellIs" dxfId="158" priority="85" operator="equal">
      <formula>"Completed"</formula>
    </cfRule>
  </conditionalFormatting>
  <conditionalFormatting sqref="E97">
    <cfRule type="cellIs" dxfId="157" priority="76" operator="equal">
      <formula>"Pending"</formula>
    </cfRule>
    <cfRule type="cellIs" dxfId="156" priority="77" operator="equal">
      <formula>"Ongoing (NoRC)"</formula>
    </cfRule>
    <cfRule type="cellIs" dxfId="155" priority="78" operator="equal">
      <formula>"Ongoing (FB)"</formula>
    </cfRule>
    <cfRule type="cellIs" dxfId="154" priority="79" operator="equal">
      <formula>"Ongoing"</formula>
    </cfRule>
    <cfRule type="cellIs" dxfId="153" priority="80" operator="equal">
      <formula>"Completed"</formula>
    </cfRule>
  </conditionalFormatting>
  <conditionalFormatting sqref="E99:E115">
    <cfRule type="cellIs" dxfId="152" priority="71" operator="equal">
      <formula>"Pending"</formula>
    </cfRule>
    <cfRule type="cellIs" dxfId="151" priority="72" operator="equal">
      <formula>"Ongoing (NoRC)"</formula>
    </cfRule>
    <cfRule type="cellIs" dxfId="150" priority="73" operator="equal">
      <formula>"Ongoing (FB)"</formula>
    </cfRule>
    <cfRule type="cellIs" dxfId="149" priority="74" operator="equal">
      <formula>"Ongoing"</formula>
    </cfRule>
    <cfRule type="cellIs" dxfId="148" priority="75" operator="equal">
      <formula>"Completed"</formula>
    </cfRule>
  </conditionalFormatting>
  <conditionalFormatting sqref="E116">
    <cfRule type="cellIs" dxfId="147" priority="66" operator="equal">
      <formula>"Pending"</formula>
    </cfRule>
    <cfRule type="cellIs" dxfId="146" priority="67" operator="equal">
      <formula>"Ongoing (NoRC)"</formula>
    </cfRule>
    <cfRule type="cellIs" dxfId="145" priority="68" operator="equal">
      <formula>"Ongoing (FB)"</formula>
    </cfRule>
    <cfRule type="cellIs" dxfId="144" priority="69" operator="equal">
      <formula>"Ongoing"</formula>
    </cfRule>
    <cfRule type="cellIs" dxfId="143" priority="70" operator="equal">
      <formula>"Completed"</formula>
    </cfRule>
  </conditionalFormatting>
  <conditionalFormatting sqref="E118:E122 E124:E190">
    <cfRule type="cellIs" dxfId="142" priority="61" operator="equal">
      <formula>"Pending"</formula>
    </cfRule>
    <cfRule type="cellIs" dxfId="141" priority="62" operator="equal">
      <formula>"Ongoing (NoRC)"</formula>
    </cfRule>
    <cfRule type="cellIs" dxfId="140" priority="63" operator="equal">
      <formula>"Ongoing (FB)"</formula>
    </cfRule>
    <cfRule type="cellIs" dxfId="139" priority="64" operator="equal">
      <formula>"Ongoing"</formula>
    </cfRule>
    <cfRule type="cellIs" dxfId="138" priority="65" operator="equal">
      <formula>"Completed"</formula>
    </cfRule>
  </conditionalFormatting>
  <conditionalFormatting sqref="E123">
    <cfRule type="cellIs" dxfId="137" priority="56" operator="equal">
      <formula>"Pending"</formula>
    </cfRule>
    <cfRule type="cellIs" dxfId="136" priority="57" operator="equal">
      <formula>"Ongoing (NoRC)"</formula>
    </cfRule>
    <cfRule type="cellIs" dxfId="135" priority="58" operator="equal">
      <formula>"Ongoing (FB)"</formula>
    </cfRule>
    <cfRule type="cellIs" dxfId="134" priority="59" operator="equal">
      <formula>"Ongoing"</formula>
    </cfRule>
    <cfRule type="cellIs" dxfId="133" priority="60" operator="equal">
      <formula>"Completed"</formula>
    </cfRule>
  </conditionalFormatting>
  <conditionalFormatting sqref="E22">
    <cfRule type="cellIs" dxfId="132" priority="51" operator="equal">
      <formula>"Pending"</formula>
    </cfRule>
    <cfRule type="cellIs" dxfId="131" priority="52" operator="equal">
      <formula>"Ongoing (NoRC)"</formula>
    </cfRule>
    <cfRule type="cellIs" dxfId="130" priority="53" operator="equal">
      <formula>"Ongoing (FB)"</formula>
    </cfRule>
    <cfRule type="cellIs" dxfId="129" priority="54" operator="equal">
      <formula>"Ongoing"</formula>
    </cfRule>
    <cfRule type="cellIs" dxfId="128" priority="55" operator="equal">
      <formula>"Completed"</formula>
    </cfRule>
  </conditionalFormatting>
  <conditionalFormatting sqref="E23">
    <cfRule type="cellIs" dxfId="127" priority="46" operator="equal">
      <formula>"Pending"</formula>
    </cfRule>
    <cfRule type="cellIs" dxfId="126" priority="47" operator="equal">
      <formula>"Ongoing (NoRC)"</formula>
    </cfRule>
    <cfRule type="cellIs" dxfId="125" priority="48" operator="equal">
      <formula>"Ongoing (FB)"</formula>
    </cfRule>
    <cfRule type="cellIs" dxfId="124" priority="49" operator="equal">
      <formula>"Ongoing"</formula>
    </cfRule>
    <cfRule type="cellIs" dxfId="123" priority="50" operator="equal">
      <formula>"Completed"</formula>
    </cfRule>
  </conditionalFormatting>
  <conditionalFormatting sqref="E51">
    <cfRule type="cellIs" dxfId="122" priority="41" operator="equal">
      <formula>"Pending"</formula>
    </cfRule>
    <cfRule type="cellIs" dxfId="121" priority="42" operator="equal">
      <formula>"Ongoing (NoRC)"</formula>
    </cfRule>
    <cfRule type="cellIs" dxfId="120" priority="43" operator="equal">
      <formula>"Ongoing (FB)"</formula>
    </cfRule>
    <cfRule type="cellIs" dxfId="119" priority="44" operator="equal">
      <formula>"Ongoing"</formula>
    </cfRule>
    <cfRule type="cellIs" dxfId="118" priority="45" operator="equal">
      <formula>"Completed"</formula>
    </cfRule>
  </conditionalFormatting>
  <conditionalFormatting sqref="E54">
    <cfRule type="cellIs" dxfId="117" priority="36" operator="equal">
      <formula>"Pending"</formula>
    </cfRule>
    <cfRule type="cellIs" dxfId="116" priority="37" operator="equal">
      <formula>"Ongoing (NoRC)"</formula>
    </cfRule>
    <cfRule type="cellIs" dxfId="115" priority="38" operator="equal">
      <formula>"Ongoing (FB)"</formula>
    </cfRule>
    <cfRule type="cellIs" dxfId="114" priority="39" operator="equal">
      <formula>"Ongoing"</formula>
    </cfRule>
    <cfRule type="cellIs" dxfId="113" priority="40" operator="equal">
      <formula>"Completed"</formula>
    </cfRule>
  </conditionalFormatting>
  <conditionalFormatting sqref="E55">
    <cfRule type="cellIs" dxfId="112" priority="31" operator="equal">
      <formula>"Pending"</formula>
    </cfRule>
    <cfRule type="cellIs" dxfId="111" priority="32" operator="equal">
      <formula>"Ongoing (NoRC)"</formula>
    </cfRule>
    <cfRule type="cellIs" dxfId="110" priority="33" operator="equal">
      <formula>"Ongoing (FB)"</formula>
    </cfRule>
    <cfRule type="cellIs" dxfId="109" priority="34" operator="equal">
      <formula>"Ongoing"</formula>
    </cfRule>
    <cfRule type="cellIs" dxfId="108" priority="35" operator="equal">
      <formula>"Completed"</formula>
    </cfRule>
  </conditionalFormatting>
  <conditionalFormatting sqref="E67">
    <cfRule type="cellIs" dxfId="107" priority="26" operator="equal">
      <formula>"Pending"</formula>
    </cfRule>
    <cfRule type="cellIs" dxfId="106" priority="27" operator="equal">
      <formula>"Ongoing (NoRC)"</formula>
    </cfRule>
    <cfRule type="cellIs" dxfId="105" priority="28" operator="equal">
      <formula>"Ongoing (FB)"</formula>
    </cfRule>
    <cfRule type="cellIs" dxfId="104" priority="29" operator="equal">
      <formula>"Ongoing"</formula>
    </cfRule>
    <cfRule type="cellIs" dxfId="103" priority="30" operator="equal">
      <formula>"Completed"</formula>
    </cfRule>
  </conditionalFormatting>
  <conditionalFormatting sqref="E90">
    <cfRule type="cellIs" dxfId="102" priority="21" operator="equal">
      <formula>"Pending"</formula>
    </cfRule>
    <cfRule type="cellIs" dxfId="101" priority="22" operator="equal">
      <formula>"Ongoing (NoRC)"</formula>
    </cfRule>
    <cfRule type="cellIs" dxfId="100" priority="23" operator="equal">
      <formula>"Ongoing (FB)"</formula>
    </cfRule>
    <cfRule type="cellIs" dxfId="99" priority="24" operator="equal">
      <formula>"Ongoing"</formula>
    </cfRule>
    <cfRule type="cellIs" dxfId="98" priority="25" operator="equal">
      <formula>"Completed"</formula>
    </cfRule>
  </conditionalFormatting>
  <conditionalFormatting sqref="E96">
    <cfRule type="cellIs" dxfId="97" priority="16" operator="equal">
      <formula>"Pending"</formula>
    </cfRule>
    <cfRule type="cellIs" dxfId="96" priority="17" operator="equal">
      <formula>"Ongoing (NoRC)"</formula>
    </cfRule>
    <cfRule type="cellIs" dxfId="95" priority="18" operator="equal">
      <formula>"Ongoing (FB)"</formula>
    </cfRule>
    <cfRule type="cellIs" dxfId="94" priority="19" operator="equal">
      <formula>"Ongoing"</formula>
    </cfRule>
    <cfRule type="cellIs" dxfId="93" priority="20" operator="equal">
      <formula>"Completed"</formula>
    </cfRule>
  </conditionalFormatting>
  <conditionalFormatting sqref="E98">
    <cfRule type="cellIs" dxfId="92" priority="11" operator="equal">
      <formula>"Pending"</formula>
    </cfRule>
    <cfRule type="cellIs" dxfId="91" priority="12" operator="equal">
      <formula>"Ongoing (NoRC)"</formula>
    </cfRule>
    <cfRule type="cellIs" dxfId="90" priority="13" operator="equal">
      <formula>"Ongoing (FB)"</formula>
    </cfRule>
    <cfRule type="cellIs" dxfId="89" priority="14" operator="equal">
      <formula>"Ongoing"</formula>
    </cfRule>
    <cfRule type="cellIs" dxfId="88" priority="15" operator="equal">
      <formula>"Completed"</formula>
    </cfRule>
  </conditionalFormatting>
  <conditionalFormatting sqref="E117">
    <cfRule type="cellIs" dxfId="87" priority="6" operator="equal">
      <formula>"Pending"</formula>
    </cfRule>
    <cfRule type="cellIs" dxfId="86" priority="7" operator="equal">
      <formula>"Ongoing (NoRC)"</formula>
    </cfRule>
    <cfRule type="cellIs" dxfId="85" priority="8" operator="equal">
      <formula>"Ongoing (FB)"</formula>
    </cfRule>
    <cfRule type="cellIs" dxfId="84" priority="9" operator="equal">
      <formula>"Ongoing"</formula>
    </cfRule>
    <cfRule type="cellIs" dxfId="83" priority="10" operator="equal">
      <formula>"Completed"</formula>
    </cfRule>
  </conditionalFormatting>
  <conditionalFormatting sqref="A194:A196">
    <cfRule type="cellIs" dxfId="82" priority="1" operator="equal">
      <formula>"Pending"</formula>
    </cfRule>
    <cfRule type="cellIs" dxfId="81" priority="2" operator="equal">
      <formula>"Ongoing (NoRC)"</formula>
    </cfRule>
    <cfRule type="cellIs" dxfId="80" priority="3" operator="equal">
      <formula>"Ongoing (FB)"</formula>
    </cfRule>
    <cfRule type="cellIs" dxfId="79" priority="4" operator="equal">
      <formula>"Ongoing"</formula>
    </cfRule>
    <cfRule type="cellIs" dxfId="78" priority="5" operator="equal">
      <formula>"Completed"</formula>
    </cfRule>
  </conditionalFormatting>
  <dataValidations count="2">
    <dataValidation type="list" allowBlank="1" showInputMessage="1" showErrorMessage="1" sqref="L3:L9">
      <formula1>"Specified,Not Specified"</formula1>
    </dataValidation>
    <dataValidation type="list" allowBlank="1" showInputMessage="1" showErrorMessage="1" sqref="P3:P190">
      <formula1>"-,Inter-Band,Intra-Band Contiguous,Intra-Band Non-Contiguous"</formula1>
    </dataValidation>
  </dataValidations>
  <hyperlinks>
    <hyperlink ref="S1" location="Cover!B23" display="--&gt; Cover"/>
  </hyperlinks>
  <pageMargins left="0.7" right="0.7" top="0.75" bottom="0.75" header="0.3" footer="0.3"/>
  <pageSetup orientation="landscape"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4"/>
  <sheetViews>
    <sheetView workbookViewId="0">
      <selection activeCell="F32" sqref="F32"/>
    </sheetView>
  </sheetViews>
  <sheetFormatPr defaultColWidth="9.33203125" defaultRowHeight="13.2"/>
  <cols>
    <col min="1" max="1" width="12.6640625" style="40" customWidth="1"/>
    <col min="2" max="2" width="25" style="40" bestFit="1" customWidth="1"/>
    <col min="3" max="3" width="33" style="40" customWidth="1"/>
    <col min="4" max="5" width="29" style="40" customWidth="1"/>
    <col min="6" max="6" width="25.6640625" style="40" bestFit="1" customWidth="1"/>
    <col min="7" max="7" width="26.5546875" style="36" customWidth="1"/>
    <col min="8" max="8" width="20.6640625" style="40" customWidth="1"/>
    <col min="9" max="9" width="49.6640625" style="40" customWidth="1"/>
    <col min="10" max="16384" width="9.33203125" style="40"/>
  </cols>
  <sheetData>
    <row r="1" spans="1:9" s="34" customFormat="1" ht="13.8">
      <c r="A1" s="15" t="s">
        <v>453</v>
      </c>
      <c r="B1" s="80" t="str">
        <f>Cover!C4</f>
        <v>5.11.0</v>
      </c>
      <c r="C1" s="237" t="str">
        <f ca="1">MID(CELL("filename",A1),FIND("]",CELL("filename",A1))+1,256)</f>
        <v>Table 7_LTE-LAA</v>
      </c>
      <c r="D1" s="237"/>
      <c r="E1" s="237"/>
      <c r="F1" s="237"/>
      <c r="G1" s="237"/>
      <c r="H1" s="237"/>
      <c r="I1" s="17" t="s">
        <v>559</v>
      </c>
    </row>
    <row r="2" spans="1:9" ht="92.4">
      <c r="A2" s="19" t="s">
        <v>508</v>
      </c>
      <c r="B2" s="81" t="s">
        <v>307</v>
      </c>
      <c r="C2" s="81" t="s">
        <v>1069</v>
      </c>
      <c r="D2" s="46" t="s">
        <v>501</v>
      </c>
      <c r="E2" s="46" t="s">
        <v>1117</v>
      </c>
      <c r="F2" s="81" t="s">
        <v>308</v>
      </c>
      <c r="G2" s="46" t="s">
        <v>474</v>
      </c>
      <c r="H2" s="46" t="s">
        <v>471</v>
      </c>
      <c r="I2" s="81" t="s">
        <v>305</v>
      </c>
    </row>
    <row r="3" spans="1:9">
      <c r="A3" s="134">
        <v>1</v>
      </c>
      <c r="B3" s="23" t="s">
        <v>75</v>
      </c>
      <c r="C3" s="127" t="s">
        <v>1070</v>
      </c>
      <c r="D3" s="24" t="s">
        <v>492</v>
      </c>
      <c r="E3" s="143" t="s">
        <v>1057</v>
      </c>
      <c r="F3" s="25" t="s">
        <v>74</v>
      </c>
      <c r="G3" s="45"/>
      <c r="H3" s="25"/>
      <c r="I3" s="25"/>
    </row>
    <row r="4" spans="1:9">
      <c r="A4" s="134">
        <v>2</v>
      </c>
      <c r="B4" s="23" t="s">
        <v>75</v>
      </c>
      <c r="C4" s="127" t="s">
        <v>1071</v>
      </c>
      <c r="D4" s="24" t="s">
        <v>492</v>
      </c>
      <c r="E4" s="143" t="s">
        <v>1057</v>
      </c>
      <c r="F4" s="25" t="s">
        <v>74</v>
      </c>
      <c r="G4" s="45"/>
      <c r="H4" s="25"/>
      <c r="I4" s="25"/>
    </row>
    <row r="5" spans="1:9">
      <c r="A5" s="30">
        <v>3</v>
      </c>
      <c r="B5" s="27" t="s">
        <v>95</v>
      </c>
      <c r="C5" s="27" t="s">
        <v>1072</v>
      </c>
      <c r="D5" s="28" t="s">
        <v>493</v>
      </c>
      <c r="E5" s="143" t="s">
        <v>1058</v>
      </c>
      <c r="F5" s="30" t="s">
        <v>94</v>
      </c>
      <c r="G5" s="82"/>
      <c r="H5" s="30"/>
      <c r="I5" s="30"/>
    </row>
    <row r="6" spans="1:9">
      <c r="A6" s="30">
        <v>4</v>
      </c>
      <c r="B6" s="27" t="s">
        <v>95</v>
      </c>
      <c r="C6" s="27" t="s">
        <v>1073</v>
      </c>
      <c r="D6" s="41" t="s">
        <v>493</v>
      </c>
      <c r="E6" s="143" t="s">
        <v>1058</v>
      </c>
      <c r="F6" s="30" t="s">
        <v>94</v>
      </c>
      <c r="G6" s="82"/>
      <c r="H6" s="30"/>
      <c r="I6" s="30"/>
    </row>
    <row r="7" spans="1:9">
      <c r="A7" s="30">
        <v>5</v>
      </c>
      <c r="B7" s="27" t="s">
        <v>95</v>
      </c>
      <c r="C7" s="27" t="s">
        <v>1074</v>
      </c>
      <c r="D7" s="28" t="s">
        <v>493</v>
      </c>
      <c r="E7" s="143" t="s">
        <v>1058</v>
      </c>
      <c r="F7" s="30" t="s">
        <v>98</v>
      </c>
      <c r="G7" s="82"/>
      <c r="H7" s="30"/>
      <c r="I7" s="30"/>
    </row>
    <row r="8" spans="1:9">
      <c r="A8" s="30">
        <v>6</v>
      </c>
      <c r="B8" s="27" t="s">
        <v>95</v>
      </c>
      <c r="C8" s="27" t="s">
        <v>1075</v>
      </c>
      <c r="D8" s="28" t="s">
        <v>493</v>
      </c>
      <c r="E8" s="143" t="s">
        <v>1058</v>
      </c>
      <c r="F8" s="30" t="s">
        <v>94</v>
      </c>
      <c r="G8" s="82"/>
      <c r="H8" s="30"/>
      <c r="I8" s="30"/>
    </row>
    <row r="9" spans="1:9">
      <c r="A9" s="30">
        <v>7</v>
      </c>
      <c r="B9" s="27" t="s">
        <v>95</v>
      </c>
      <c r="C9" s="27" t="s">
        <v>1076</v>
      </c>
      <c r="D9" s="28" t="s">
        <v>493</v>
      </c>
      <c r="E9" s="143" t="s">
        <v>1058</v>
      </c>
      <c r="F9" s="30" t="s">
        <v>98</v>
      </c>
      <c r="G9" s="82"/>
      <c r="H9" s="30"/>
      <c r="I9" s="30"/>
    </row>
    <row r="10" spans="1:9">
      <c r="A10" s="30">
        <v>8</v>
      </c>
      <c r="B10" s="27" t="s">
        <v>95</v>
      </c>
      <c r="C10" s="27" t="s">
        <v>1077</v>
      </c>
      <c r="D10" s="41" t="s">
        <v>493</v>
      </c>
      <c r="E10" s="143" t="s">
        <v>1057</v>
      </c>
      <c r="F10" s="30" t="s">
        <v>101</v>
      </c>
      <c r="G10" s="82"/>
      <c r="H10" s="30"/>
      <c r="I10" s="30"/>
    </row>
    <row r="11" spans="1:9">
      <c r="A11" s="30">
        <v>9</v>
      </c>
      <c r="B11" s="23" t="s">
        <v>78</v>
      </c>
      <c r="C11" s="127" t="s">
        <v>1078</v>
      </c>
      <c r="D11" s="24" t="s">
        <v>493</v>
      </c>
      <c r="E11" s="143" t="s">
        <v>1056</v>
      </c>
      <c r="F11" s="25" t="s">
        <v>113</v>
      </c>
      <c r="G11" s="45"/>
      <c r="H11" s="25"/>
      <c r="I11" s="25" t="s">
        <v>468</v>
      </c>
    </row>
    <row r="12" spans="1:9">
      <c r="A12" s="30">
        <v>10</v>
      </c>
      <c r="B12" s="23" t="s">
        <v>78</v>
      </c>
      <c r="C12" s="127" t="s">
        <v>1079</v>
      </c>
      <c r="D12" s="24" t="s">
        <v>493</v>
      </c>
      <c r="E12" s="143" t="s">
        <v>1058</v>
      </c>
      <c r="F12" s="25" t="s">
        <v>103</v>
      </c>
      <c r="G12" s="45"/>
      <c r="H12" s="25"/>
      <c r="I12" s="25"/>
    </row>
    <row r="13" spans="1:9">
      <c r="A13" s="30">
        <v>11</v>
      </c>
      <c r="B13" s="23" t="s">
        <v>78</v>
      </c>
      <c r="C13" s="127" t="s">
        <v>1080</v>
      </c>
      <c r="D13" s="24" t="s">
        <v>493</v>
      </c>
      <c r="E13" s="143" t="s">
        <v>1056</v>
      </c>
      <c r="F13" s="25" t="s">
        <v>77</v>
      </c>
      <c r="G13" s="45"/>
      <c r="H13" s="25"/>
      <c r="I13" s="25" t="s">
        <v>468</v>
      </c>
    </row>
    <row r="14" spans="1:9">
      <c r="A14" s="30">
        <v>12</v>
      </c>
      <c r="B14" s="23" t="s">
        <v>78</v>
      </c>
      <c r="C14" s="127" t="s">
        <v>1081</v>
      </c>
      <c r="D14" s="24" t="s">
        <v>493</v>
      </c>
      <c r="E14" s="143" t="s">
        <v>1058</v>
      </c>
      <c r="F14" s="25" t="s">
        <v>103</v>
      </c>
      <c r="G14" s="45"/>
      <c r="H14" s="25"/>
      <c r="I14" s="25"/>
    </row>
    <row r="15" spans="1:9">
      <c r="A15" s="30">
        <v>13</v>
      </c>
      <c r="B15" s="23" t="s">
        <v>78</v>
      </c>
      <c r="C15" s="127" t="s">
        <v>1082</v>
      </c>
      <c r="D15" s="24" t="s">
        <v>493</v>
      </c>
      <c r="E15" s="143" t="s">
        <v>1056</v>
      </c>
      <c r="F15" s="25" t="s">
        <v>77</v>
      </c>
      <c r="G15" s="45"/>
      <c r="H15" s="25"/>
      <c r="I15" s="25" t="s">
        <v>468</v>
      </c>
    </row>
    <row r="16" spans="1:9">
      <c r="A16" s="30">
        <v>14</v>
      </c>
      <c r="B16" s="23" t="s">
        <v>78</v>
      </c>
      <c r="C16" s="127" t="s">
        <v>1083</v>
      </c>
      <c r="D16" s="24" t="s">
        <v>493</v>
      </c>
      <c r="E16" s="143" t="s">
        <v>1056</v>
      </c>
      <c r="F16" s="25" t="s">
        <v>77</v>
      </c>
      <c r="G16" s="45"/>
      <c r="H16" s="25"/>
      <c r="I16" s="25" t="s">
        <v>468</v>
      </c>
    </row>
    <row r="17" spans="1:9">
      <c r="A17" s="30">
        <v>15</v>
      </c>
      <c r="B17" s="23" t="s">
        <v>78</v>
      </c>
      <c r="C17" s="127" t="s">
        <v>1084</v>
      </c>
      <c r="D17" s="24" t="s">
        <v>493</v>
      </c>
      <c r="E17" s="143" t="s">
        <v>1056</v>
      </c>
      <c r="F17" s="25" t="s">
        <v>106</v>
      </c>
      <c r="G17" s="45"/>
      <c r="H17" s="25"/>
      <c r="I17" s="25" t="s">
        <v>468</v>
      </c>
    </row>
    <row r="18" spans="1:9">
      <c r="A18" s="30">
        <v>16</v>
      </c>
      <c r="B18" s="23" t="s">
        <v>78</v>
      </c>
      <c r="C18" s="127" t="s">
        <v>1085</v>
      </c>
      <c r="D18" s="24" t="s">
        <v>493</v>
      </c>
      <c r="E18" s="143" t="s">
        <v>1056</v>
      </c>
      <c r="F18" s="25" t="s">
        <v>77</v>
      </c>
      <c r="G18" s="45"/>
      <c r="H18" s="25"/>
      <c r="I18" s="25" t="s">
        <v>468</v>
      </c>
    </row>
    <row r="19" spans="1:9">
      <c r="A19" s="30">
        <v>17</v>
      </c>
      <c r="B19" s="27" t="s">
        <v>84</v>
      </c>
      <c r="C19" s="27" t="s">
        <v>1086</v>
      </c>
      <c r="D19" s="28" t="s">
        <v>455</v>
      </c>
      <c r="E19" s="143" t="s">
        <v>1056</v>
      </c>
      <c r="F19" s="30" t="s">
        <v>86</v>
      </c>
      <c r="G19" s="82"/>
      <c r="H19" s="30"/>
      <c r="I19" s="30" t="s">
        <v>468</v>
      </c>
    </row>
    <row r="20" spans="1:9">
      <c r="A20" s="30">
        <v>18</v>
      </c>
      <c r="B20" s="27" t="s">
        <v>84</v>
      </c>
      <c r="C20" s="27" t="s">
        <v>1087</v>
      </c>
      <c r="D20" s="28" t="s">
        <v>493</v>
      </c>
      <c r="E20" s="143" t="s">
        <v>1056</v>
      </c>
      <c r="F20" s="30" t="s">
        <v>111</v>
      </c>
      <c r="G20" s="82"/>
      <c r="H20" s="30"/>
      <c r="I20" s="30" t="s">
        <v>468</v>
      </c>
    </row>
    <row r="21" spans="1:9">
      <c r="A21" s="30">
        <v>19</v>
      </c>
      <c r="B21" s="27" t="s">
        <v>84</v>
      </c>
      <c r="C21" s="27" t="s">
        <v>1088</v>
      </c>
      <c r="D21" s="28" t="s">
        <v>457</v>
      </c>
      <c r="E21" s="143" t="s">
        <v>1056</v>
      </c>
      <c r="F21" s="30" t="s">
        <v>86</v>
      </c>
      <c r="G21" s="82"/>
      <c r="H21" s="30"/>
      <c r="I21" s="30" t="s">
        <v>468</v>
      </c>
    </row>
    <row r="22" spans="1:9">
      <c r="A22" s="30">
        <v>20</v>
      </c>
      <c r="B22" s="27" t="s">
        <v>84</v>
      </c>
      <c r="C22" s="27" t="s">
        <v>1089</v>
      </c>
      <c r="D22" s="28" t="s">
        <v>493</v>
      </c>
      <c r="E22" s="143" t="s">
        <v>1056</v>
      </c>
      <c r="F22" s="30" t="s">
        <v>83</v>
      </c>
      <c r="G22" s="82"/>
      <c r="H22" s="30"/>
      <c r="I22" s="30" t="s">
        <v>468</v>
      </c>
    </row>
    <row r="23" spans="1:9">
      <c r="A23" s="30">
        <v>21</v>
      </c>
      <c r="B23" s="27" t="s">
        <v>84</v>
      </c>
      <c r="C23" s="27" t="s">
        <v>1090</v>
      </c>
      <c r="D23" s="28" t="s">
        <v>455</v>
      </c>
      <c r="E23" s="143" t="s">
        <v>1056</v>
      </c>
      <c r="F23" s="30" t="s">
        <v>90</v>
      </c>
      <c r="G23" s="82"/>
      <c r="H23" s="30"/>
      <c r="I23" s="30" t="s">
        <v>468</v>
      </c>
    </row>
    <row r="24" spans="1:9">
      <c r="A24" s="30">
        <v>22</v>
      </c>
      <c r="B24" s="27" t="s">
        <v>84</v>
      </c>
      <c r="C24" s="27" t="s">
        <v>1091</v>
      </c>
      <c r="D24" s="28" t="s">
        <v>493</v>
      </c>
      <c r="E24" s="143" t="s">
        <v>1056</v>
      </c>
      <c r="F24" s="30" t="s">
        <v>86</v>
      </c>
      <c r="G24" s="82"/>
      <c r="H24" s="30"/>
      <c r="I24" s="30" t="s">
        <v>468</v>
      </c>
    </row>
    <row r="25" spans="1:9">
      <c r="A25" s="30">
        <v>23</v>
      </c>
      <c r="B25" s="27" t="s">
        <v>84</v>
      </c>
      <c r="C25" s="27" t="s">
        <v>1092</v>
      </c>
      <c r="D25" s="41" t="s">
        <v>493</v>
      </c>
      <c r="E25" s="143" t="s">
        <v>1056</v>
      </c>
      <c r="F25" s="30" t="s">
        <v>83</v>
      </c>
      <c r="G25" s="82"/>
      <c r="H25" s="30"/>
      <c r="I25" s="30" t="s">
        <v>468</v>
      </c>
    </row>
    <row r="26" spans="1:9">
      <c r="A26" s="30">
        <v>24</v>
      </c>
      <c r="B26" s="27" t="s">
        <v>84</v>
      </c>
      <c r="C26" s="27" t="s">
        <v>1093</v>
      </c>
      <c r="D26" s="28" t="s">
        <v>455</v>
      </c>
      <c r="E26" s="143" t="s">
        <v>1056</v>
      </c>
      <c r="F26" s="30" t="s">
        <v>88</v>
      </c>
      <c r="G26" s="82"/>
      <c r="H26" s="30"/>
      <c r="I26" s="30" t="s">
        <v>468</v>
      </c>
    </row>
    <row r="27" spans="1:9">
      <c r="A27" s="30">
        <v>25</v>
      </c>
      <c r="B27" s="27" t="s">
        <v>84</v>
      </c>
      <c r="C27" s="27" t="s">
        <v>1094</v>
      </c>
      <c r="D27" s="28" t="s">
        <v>493</v>
      </c>
      <c r="E27" s="143" t="s">
        <v>1056</v>
      </c>
      <c r="F27" s="30" t="s">
        <v>92</v>
      </c>
      <c r="G27" s="82"/>
      <c r="H27" s="30"/>
      <c r="I27" s="30" t="s">
        <v>468</v>
      </c>
    </row>
    <row r="28" spans="1:9">
      <c r="A28" s="30">
        <v>26</v>
      </c>
      <c r="B28" s="23" t="s">
        <v>118</v>
      </c>
      <c r="C28" s="127" t="s">
        <v>1095</v>
      </c>
      <c r="D28" s="24" t="s">
        <v>457</v>
      </c>
      <c r="E28" s="143" t="s">
        <v>1056</v>
      </c>
      <c r="F28" s="25" t="s">
        <v>117</v>
      </c>
      <c r="G28" s="45"/>
      <c r="H28" s="25"/>
      <c r="I28" s="25" t="s">
        <v>468</v>
      </c>
    </row>
    <row r="29" spans="1:9" ht="13.8" thickBot="1"/>
    <row r="30" spans="1:9" s="121" customFormat="1" ht="15.6" thickTop="1" thickBot="1">
      <c r="A30" s="238" t="s">
        <v>1098</v>
      </c>
      <c r="B30" s="239"/>
      <c r="G30" s="39"/>
    </row>
    <row r="31" spans="1:9" s="121" customFormat="1" ht="36" customHeight="1">
      <c r="A31" s="203" t="s">
        <v>1057</v>
      </c>
      <c r="B31" s="212" t="s">
        <v>1116</v>
      </c>
      <c r="G31" s="39"/>
    </row>
    <row r="32" spans="1:9" s="121" customFormat="1" ht="36" customHeight="1">
      <c r="A32" s="204" t="s">
        <v>1058</v>
      </c>
      <c r="B32" s="213" t="s">
        <v>1114</v>
      </c>
      <c r="G32" s="39"/>
    </row>
    <row r="33" spans="1:7" s="121" customFormat="1" ht="36" customHeight="1" thickBot="1">
      <c r="A33" s="205" t="s">
        <v>1056</v>
      </c>
      <c r="B33" s="214" t="s">
        <v>1115</v>
      </c>
      <c r="G33" s="39"/>
    </row>
    <row r="34" spans="1:7" ht="13.8" thickTop="1"/>
  </sheetData>
  <sortState ref="B1:K27">
    <sortCondition ref="B1:B27"/>
  </sortState>
  <mergeCells count="2">
    <mergeCell ref="C1:H1"/>
    <mergeCell ref="A30:B30"/>
  </mergeCells>
  <phoneticPr fontId="13" type="noConversion"/>
  <conditionalFormatting sqref="E3:E28">
    <cfRule type="cellIs" dxfId="55" priority="6" operator="equal">
      <formula>"Pending"</formula>
    </cfRule>
    <cfRule type="cellIs" dxfId="54" priority="7" operator="equal">
      <formula>"Ongoing (NoRC)"</formula>
    </cfRule>
    <cfRule type="cellIs" dxfId="53" priority="8" operator="equal">
      <formula>"Ongoing (FB)"</formula>
    </cfRule>
    <cfRule type="cellIs" dxfId="52" priority="9" operator="equal">
      <formula>"Ongoing"</formula>
    </cfRule>
    <cfRule type="cellIs" dxfId="51" priority="10" operator="equal">
      <formula>"Completed"</formula>
    </cfRule>
  </conditionalFormatting>
  <conditionalFormatting sqref="A31:A33">
    <cfRule type="cellIs" dxfId="50" priority="1" operator="equal">
      <formula>"Pending"</formula>
    </cfRule>
    <cfRule type="cellIs" dxfId="49" priority="2" operator="equal">
      <formula>"Ongoing (NoRC)"</formula>
    </cfRule>
    <cfRule type="cellIs" dxfId="48" priority="3" operator="equal">
      <formula>"Ongoing (FB)"</formula>
    </cfRule>
    <cfRule type="cellIs" dxfId="47" priority="4" operator="equal">
      <formula>"Ongoing"</formula>
    </cfRule>
    <cfRule type="cellIs" dxfId="46" priority="5" operator="equal">
      <formula>"Completed"</formula>
    </cfRule>
  </conditionalFormatting>
  <hyperlinks>
    <hyperlink ref="I1" location="Cover!B23" display="--&gt; Cover"/>
  </hyperlinks>
  <pageMargins left="0.7" right="0.7" top="0.75" bottom="0.75" header="0.3" footer="0.3"/>
  <pageSetup orientation="landscape"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73"/>
  <sheetViews>
    <sheetView workbookViewId="0">
      <selection activeCell="C20" sqref="C20"/>
    </sheetView>
  </sheetViews>
  <sheetFormatPr defaultColWidth="9.33203125" defaultRowHeight="13.2"/>
  <cols>
    <col min="1" max="1" width="9.33203125" style="40"/>
    <col min="2" max="2" width="14.33203125" style="99" bestFit="1" customWidth="1"/>
    <col min="3" max="3" width="18" style="101" customWidth="1"/>
    <col min="4" max="4" width="26.5546875" style="40" customWidth="1"/>
    <col min="5" max="5" width="20.6640625" style="40" customWidth="1"/>
    <col min="6" max="6" width="29.5546875" style="40" customWidth="1"/>
    <col min="7" max="16384" width="9.33203125" style="40"/>
  </cols>
  <sheetData>
    <row r="1" spans="1:8" s="34" customFormat="1" ht="13.8">
      <c r="A1" s="15" t="s">
        <v>453</v>
      </c>
      <c r="B1" s="15" t="str">
        <f>Cover!C4</f>
        <v>5.11.0</v>
      </c>
      <c r="C1" s="237" t="str">
        <f ca="1">MID(CELL("filename",A1),FIND("]",CELL("filename",A1))+1,256)</f>
        <v>Table 8_LTE IBand &amp; 4G-3G IRAT</v>
      </c>
      <c r="D1" s="237"/>
      <c r="E1" s="237"/>
      <c r="F1" s="17" t="s">
        <v>559</v>
      </c>
      <c r="G1" s="83"/>
      <c r="H1" s="83"/>
    </row>
    <row r="2" spans="1:8" ht="92.4">
      <c r="A2" s="54" t="s">
        <v>508</v>
      </c>
      <c r="B2" s="54" t="s">
        <v>370</v>
      </c>
      <c r="C2" s="20" t="s">
        <v>304</v>
      </c>
      <c r="D2" s="20" t="s">
        <v>474</v>
      </c>
      <c r="E2" s="20" t="s">
        <v>471</v>
      </c>
      <c r="F2" s="55" t="s">
        <v>305</v>
      </c>
    </row>
    <row r="3" spans="1:8">
      <c r="A3" s="31">
        <v>1</v>
      </c>
      <c r="B3" s="84" t="s">
        <v>10</v>
      </c>
      <c r="C3" s="85" t="s">
        <v>12</v>
      </c>
      <c r="D3" s="25" t="s">
        <v>476</v>
      </c>
      <c r="E3" s="24">
        <v>2</v>
      </c>
      <c r="F3" s="26"/>
    </row>
    <row r="4" spans="1:8">
      <c r="A4" s="31">
        <v>2</v>
      </c>
      <c r="B4" s="84" t="s">
        <v>10</v>
      </c>
      <c r="C4" s="85" t="s">
        <v>14</v>
      </c>
      <c r="D4" s="25" t="s">
        <v>476</v>
      </c>
      <c r="E4" s="24">
        <v>1</v>
      </c>
      <c r="F4" s="26"/>
    </row>
    <row r="5" spans="1:8">
      <c r="A5" s="31">
        <v>3</v>
      </c>
      <c r="B5" s="84" t="s">
        <v>10</v>
      </c>
      <c r="C5" s="85" t="s">
        <v>16</v>
      </c>
      <c r="D5" s="25" t="s">
        <v>476</v>
      </c>
      <c r="E5" s="24">
        <v>1</v>
      </c>
      <c r="F5" s="26"/>
    </row>
    <row r="6" spans="1:8">
      <c r="A6" s="31">
        <v>4</v>
      </c>
      <c r="B6" s="84" t="s">
        <v>10</v>
      </c>
      <c r="C6" s="85" t="s">
        <v>18</v>
      </c>
      <c r="D6" s="25" t="s">
        <v>476</v>
      </c>
      <c r="E6" s="24">
        <v>1</v>
      </c>
      <c r="F6" s="26"/>
    </row>
    <row r="7" spans="1:8">
      <c r="A7" s="31">
        <v>5</v>
      </c>
      <c r="B7" s="84" t="s">
        <v>10</v>
      </c>
      <c r="C7" s="85" t="s">
        <v>20</v>
      </c>
      <c r="D7" s="25" t="s">
        <v>476</v>
      </c>
      <c r="E7" s="24">
        <v>1</v>
      </c>
      <c r="F7" s="26"/>
    </row>
    <row r="8" spans="1:8">
      <c r="A8" s="31">
        <v>6</v>
      </c>
      <c r="B8" s="84" t="s">
        <v>10</v>
      </c>
      <c r="C8" s="85" t="s">
        <v>22</v>
      </c>
      <c r="D8" s="25"/>
      <c r="E8" s="24"/>
      <c r="F8" s="26"/>
    </row>
    <row r="9" spans="1:8">
      <c r="A9" s="31">
        <v>7</v>
      </c>
      <c r="B9" s="84" t="s">
        <v>10</v>
      </c>
      <c r="C9" s="85" t="s">
        <v>24</v>
      </c>
      <c r="D9" s="25" t="s">
        <v>476</v>
      </c>
      <c r="E9" s="24">
        <v>1</v>
      </c>
      <c r="F9" s="26"/>
    </row>
    <row r="10" spans="1:8">
      <c r="A10" s="31">
        <v>8</v>
      </c>
      <c r="B10" s="84" t="s">
        <v>10</v>
      </c>
      <c r="C10" s="85" t="s">
        <v>26</v>
      </c>
      <c r="D10" s="25"/>
      <c r="E10" s="24"/>
      <c r="F10" s="26"/>
    </row>
    <row r="11" spans="1:8">
      <c r="A11" s="31">
        <v>9</v>
      </c>
      <c r="B11" s="86" t="s">
        <v>10</v>
      </c>
      <c r="C11" s="87" t="s">
        <v>28</v>
      </c>
      <c r="D11" s="30" t="s">
        <v>476</v>
      </c>
      <c r="E11" s="28">
        <v>2</v>
      </c>
      <c r="F11" s="88"/>
    </row>
    <row r="12" spans="1:8">
      <c r="A12" s="31">
        <v>10</v>
      </c>
      <c r="B12" s="86" t="s">
        <v>10</v>
      </c>
      <c r="C12" s="87" t="s">
        <v>30</v>
      </c>
      <c r="D12" s="30" t="s">
        <v>654</v>
      </c>
      <c r="E12" s="28">
        <v>1</v>
      </c>
      <c r="F12" s="88"/>
    </row>
    <row r="13" spans="1:8">
      <c r="A13" s="31">
        <v>11</v>
      </c>
      <c r="B13" s="86" t="s">
        <v>10</v>
      </c>
      <c r="C13" s="87" t="s">
        <v>32</v>
      </c>
      <c r="D13" s="30" t="s">
        <v>476</v>
      </c>
      <c r="E13" s="28">
        <v>1</v>
      </c>
      <c r="F13" s="88"/>
    </row>
    <row r="14" spans="1:8">
      <c r="A14" s="31">
        <v>12</v>
      </c>
      <c r="B14" s="86" t="s">
        <v>10</v>
      </c>
      <c r="C14" s="87" t="s">
        <v>34</v>
      </c>
      <c r="D14" s="30" t="s">
        <v>654</v>
      </c>
      <c r="E14" s="28">
        <v>1</v>
      </c>
      <c r="F14" s="88"/>
    </row>
    <row r="15" spans="1:8">
      <c r="A15" s="31">
        <v>13</v>
      </c>
      <c r="B15" s="86" t="s">
        <v>10</v>
      </c>
      <c r="C15" s="87" t="s">
        <v>36</v>
      </c>
      <c r="D15" s="30" t="s">
        <v>476</v>
      </c>
      <c r="E15" s="28">
        <v>1</v>
      </c>
      <c r="F15" s="88"/>
    </row>
    <row r="16" spans="1:8">
      <c r="A16" s="31">
        <v>14</v>
      </c>
      <c r="B16" s="86" t="s">
        <v>10</v>
      </c>
      <c r="C16" s="87" t="s">
        <v>38</v>
      </c>
      <c r="D16" s="30"/>
      <c r="E16" s="28"/>
      <c r="F16" s="88"/>
    </row>
    <row r="17" spans="1:6">
      <c r="A17" s="31">
        <v>15</v>
      </c>
      <c r="B17" s="86" t="s">
        <v>10</v>
      </c>
      <c r="C17" s="87" t="s">
        <v>40</v>
      </c>
      <c r="D17" s="30" t="s">
        <v>650</v>
      </c>
      <c r="E17" s="28"/>
      <c r="F17" s="88"/>
    </row>
    <row r="18" spans="1:6">
      <c r="A18" s="31">
        <v>16</v>
      </c>
      <c r="B18" s="86" t="s">
        <v>10</v>
      </c>
      <c r="C18" s="87" t="s">
        <v>42</v>
      </c>
      <c r="D18" s="30" t="s">
        <v>650</v>
      </c>
      <c r="E18" s="28"/>
      <c r="F18" s="88"/>
    </row>
    <row r="19" spans="1:6">
      <c r="A19" s="31">
        <v>17</v>
      </c>
      <c r="B19" s="84" t="s">
        <v>10</v>
      </c>
      <c r="C19" s="85" t="s">
        <v>44</v>
      </c>
      <c r="D19" s="25" t="s">
        <v>476</v>
      </c>
      <c r="E19" s="24">
        <v>1</v>
      </c>
      <c r="F19" s="26"/>
    </row>
    <row r="20" spans="1:6">
      <c r="A20" s="31">
        <v>18</v>
      </c>
      <c r="B20" s="84" t="s">
        <v>10</v>
      </c>
      <c r="C20" s="85" t="s">
        <v>46</v>
      </c>
      <c r="D20" s="25" t="s">
        <v>476</v>
      </c>
      <c r="E20" s="24">
        <v>2</v>
      </c>
      <c r="F20" s="26"/>
    </row>
    <row r="21" spans="1:6">
      <c r="A21" s="31">
        <v>19</v>
      </c>
      <c r="B21" s="84" t="s">
        <v>10</v>
      </c>
      <c r="C21" s="85" t="s">
        <v>48</v>
      </c>
      <c r="D21" s="25" t="s">
        <v>476</v>
      </c>
      <c r="E21" s="24">
        <v>2</v>
      </c>
      <c r="F21" s="26"/>
    </row>
    <row r="22" spans="1:6">
      <c r="A22" s="31">
        <v>20</v>
      </c>
      <c r="B22" s="84" t="s">
        <v>10</v>
      </c>
      <c r="C22" s="85" t="s">
        <v>50</v>
      </c>
      <c r="D22" s="25"/>
      <c r="E22" s="24"/>
      <c r="F22" s="26"/>
    </row>
    <row r="23" spans="1:6">
      <c r="A23" s="31">
        <v>21</v>
      </c>
      <c r="B23" s="84" t="s">
        <v>10</v>
      </c>
      <c r="C23" s="85" t="s">
        <v>52</v>
      </c>
      <c r="D23" s="25" t="s">
        <v>476</v>
      </c>
      <c r="E23" s="24">
        <v>1</v>
      </c>
      <c r="F23" s="26"/>
    </row>
    <row r="24" spans="1:6">
      <c r="A24" s="31">
        <v>22</v>
      </c>
      <c r="B24" s="84" t="s">
        <v>10</v>
      </c>
      <c r="C24" s="85" t="s">
        <v>54</v>
      </c>
      <c r="D24" s="25"/>
      <c r="E24" s="24"/>
      <c r="F24" s="26"/>
    </row>
    <row r="25" spans="1:6">
      <c r="A25" s="31">
        <v>23</v>
      </c>
      <c r="B25" s="86" t="s">
        <v>10</v>
      </c>
      <c r="C25" s="87" t="s">
        <v>56</v>
      </c>
      <c r="D25" s="30" t="s">
        <v>654</v>
      </c>
      <c r="E25" s="28">
        <v>1</v>
      </c>
      <c r="F25" s="88"/>
    </row>
    <row r="26" spans="1:6">
      <c r="A26" s="31">
        <v>24</v>
      </c>
      <c r="B26" s="86" t="s">
        <v>10</v>
      </c>
      <c r="C26" s="87" t="s">
        <v>58</v>
      </c>
      <c r="D26" s="30" t="s">
        <v>654</v>
      </c>
      <c r="E26" s="28">
        <v>1</v>
      </c>
      <c r="F26" s="88"/>
    </row>
    <row r="27" spans="1:6">
      <c r="A27" s="31">
        <v>25</v>
      </c>
      <c r="B27" s="84" t="s">
        <v>10</v>
      </c>
      <c r="C27" s="85" t="s">
        <v>60</v>
      </c>
      <c r="D27" s="25"/>
      <c r="E27" s="24"/>
      <c r="F27" s="26"/>
    </row>
    <row r="28" spans="1:6">
      <c r="A28" s="31">
        <v>26</v>
      </c>
      <c r="B28" s="84" t="s">
        <v>10</v>
      </c>
      <c r="C28" s="85" t="s">
        <v>62</v>
      </c>
      <c r="D28" s="25" t="s">
        <v>476</v>
      </c>
      <c r="E28" s="24">
        <v>1</v>
      </c>
      <c r="F28" s="26"/>
    </row>
    <row r="29" spans="1:6">
      <c r="A29" s="31">
        <v>27</v>
      </c>
      <c r="B29" s="84" t="s">
        <v>10</v>
      </c>
      <c r="C29" s="85" t="s">
        <v>63</v>
      </c>
      <c r="D29" s="25"/>
      <c r="E29" s="24"/>
      <c r="F29" s="26"/>
    </row>
    <row r="30" spans="1:6">
      <c r="A30" s="31">
        <v>28</v>
      </c>
      <c r="B30" s="86" t="s">
        <v>10</v>
      </c>
      <c r="C30" s="87" t="s">
        <v>64</v>
      </c>
      <c r="D30" s="30" t="s">
        <v>654</v>
      </c>
      <c r="E30" s="28">
        <v>1</v>
      </c>
      <c r="F30" s="88"/>
    </row>
    <row r="31" spans="1:6">
      <c r="A31" s="31">
        <v>29</v>
      </c>
      <c r="B31" s="84" t="s">
        <v>10</v>
      </c>
      <c r="C31" s="85" t="s">
        <v>65</v>
      </c>
      <c r="D31" s="25"/>
      <c r="E31" s="24"/>
      <c r="F31" s="26"/>
    </row>
    <row r="32" spans="1:6">
      <c r="A32" s="31">
        <v>30</v>
      </c>
      <c r="B32" s="84" t="s">
        <v>10</v>
      </c>
      <c r="C32" s="85" t="s">
        <v>66</v>
      </c>
      <c r="D32" s="25" t="s">
        <v>476</v>
      </c>
      <c r="E32" s="24">
        <v>2</v>
      </c>
      <c r="F32" s="26"/>
    </row>
    <row r="33" spans="1:6">
      <c r="A33" s="31">
        <v>31</v>
      </c>
      <c r="B33" s="86" t="s">
        <v>10</v>
      </c>
      <c r="C33" s="87" t="s">
        <v>67</v>
      </c>
      <c r="D33" s="30"/>
      <c r="E33" s="28"/>
      <c r="F33" s="88"/>
    </row>
    <row r="34" spans="1:6">
      <c r="A34" s="31">
        <v>32</v>
      </c>
      <c r="B34" s="84" t="s">
        <v>10</v>
      </c>
      <c r="C34" s="85" t="s">
        <v>71</v>
      </c>
      <c r="D34" s="25"/>
      <c r="E34" s="24"/>
      <c r="F34" s="26"/>
    </row>
    <row r="35" spans="1:6">
      <c r="A35" s="31">
        <v>33</v>
      </c>
      <c r="B35" s="86" t="s">
        <v>10</v>
      </c>
      <c r="C35" s="87" t="s">
        <v>68</v>
      </c>
      <c r="D35" s="30" t="s">
        <v>650</v>
      </c>
      <c r="E35" s="28"/>
      <c r="F35" s="88"/>
    </row>
    <row r="36" spans="1:6">
      <c r="A36" s="31">
        <v>34</v>
      </c>
      <c r="B36" s="86" t="s">
        <v>10</v>
      </c>
      <c r="C36" s="87" t="s">
        <v>69</v>
      </c>
      <c r="D36" s="30" t="s">
        <v>650</v>
      </c>
      <c r="E36" s="28"/>
      <c r="F36" s="88"/>
    </row>
    <row r="37" spans="1:6">
      <c r="A37" s="31">
        <v>35</v>
      </c>
      <c r="B37" s="84" t="s">
        <v>10</v>
      </c>
      <c r="C37" s="85" t="s">
        <v>70</v>
      </c>
      <c r="D37" s="25"/>
      <c r="E37" s="24"/>
      <c r="F37" s="26"/>
    </row>
    <row r="38" spans="1:6">
      <c r="A38" s="31">
        <v>36</v>
      </c>
      <c r="B38" s="86" t="s">
        <v>369</v>
      </c>
      <c r="C38" s="87" t="s">
        <v>13</v>
      </c>
      <c r="D38" s="30" t="s">
        <v>476</v>
      </c>
      <c r="E38" s="28">
        <v>2</v>
      </c>
      <c r="F38" s="88"/>
    </row>
    <row r="39" spans="1:6">
      <c r="A39" s="31">
        <v>37</v>
      </c>
      <c r="B39" s="86" t="s">
        <v>369</v>
      </c>
      <c r="C39" s="87" t="s">
        <v>15</v>
      </c>
      <c r="D39" s="30"/>
      <c r="E39" s="28"/>
      <c r="F39" s="88"/>
    </row>
    <row r="40" spans="1:6">
      <c r="A40" s="31">
        <v>38</v>
      </c>
      <c r="B40" s="86" t="s">
        <v>369</v>
      </c>
      <c r="C40" s="87" t="s">
        <v>17</v>
      </c>
      <c r="D40" s="30" t="s">
        <v>476</v>
      </c>
      <c r="E40" s="28">
        <v>1</v>
      </c>
      <c r="F40" s="88"/>
    </row>
    <row r="41" spans="1:6">
      <c r="A41" s="31">
        <v>39</v>
      </c>
      <c r="B41" s="89" t="s">
        <v>369</v>
      </c>
      <c r="C41" s="90" t="s">
        <v>540</v>
      </c>
      <c r="D41" s="91" t="s">
        <v>476</v>
      </c>
      <c r="E41" s="92">
        <v>2</v>
      </c>
      <c r="F41" s="93"/>
    </row>
    <row r="42" spans="1:6">
      <c r="A42" s="31">
        <v>40</v>
      </c>
      <c r="B42" s="89" t="s">
        <v>369</v>
      </c>
      <c r="C42" s="90" t="s">
        <v>21</v>
      </c>
      <c r="D42" s="91"/>
      <c r="E42" s="92"/>
      <c r="F42" s="93"/>
    </row>
    <row r="43" spans="1:6">
      <c r="A43" s="31">
        <v>41</v>
      </c>
      <c r="B43" s="89" t="s">
        <v>369</v>
      </c>
      <c r="C43" s="90" t="s">
        <v>23</v>
      </c>
      <c r="D43" s="91" t="s">
        <v>476</v>
      </c>
      <c r="E43" s="92">
        <v>1</v>
      </c>
      <c r="F43" s="93"/>
    </row>
    <row r="44" spans="1:6">
      <c r="A44" s="31">
        <v>42</v>
      </c>
      <c r="B44" s="86" t="s">
        <v>369</v>
      </c>
      <c r="C44" s="87" t="s">
        <v>25</v>
      </c>
      <c r="D44" s="30" t="s">
        <v>476</v>
      </c>
      <c r="E44" s="28">
        <v>2</v>
      </c>
      <c r="F44" s="88"/>
    </row>
    <row r="45" spans="1:6">
      <c r="A45" s="31">
        <v>43</v>
      </c>
      <c r="B45" s="86" t="s">
        <v>369</v>
      </c>
      <c r="C45" s="87" t="s">
        <v>27</v>
      </c>
      <c r="D45" s="30" t="s">
        <v>476</v>
      </c>
      <c r="E45" s="28">
        <v>1</v>
      </c>
      <c r="F45" s="88"/>
    </row>
    <row r="46" spans="1:6">
      <c r="A46" s="31">
        <v>44</v>
      </c>
      <c r="B46" s="89" t="s">
        <v>369</v>
      </c>
      <c r="C46" s="90" t="s">
        <v>29</v>
      </c>
      <c r="D46" s="91" t="s">
        <v>476</v>
      </c>
      <c r="E46" s="92">
        <v>2</v>
      </c>
      <c r="F46" s="93"/>
    </row>
    <row r="47" spans="1:6">
      <c r="A47" s="31">
        <v>45</v>
      </c>
      <c r="B47" s="89" t="s">
        <v>369</v>
      </c>
      <c r="C47" s="90" t="s">
        <v>31</v>
      </c>
      <c r="D47" s="91" t="s">
        <v>476</v>
      </c>
      <c r="E47" s="92">
        <v>1</v>
      </c>
      <c r="F47" s="93"/>
    </row>
    <row r="48" spans="1:6">
      <c r="A48" s="31">
        <v>46</v>
      </c>
      <c r="B48" s="86" t="s">
        <v>369</v>
      </c>
      <c r="C48" s="87" t="s">
        <v>33</v>
      </c>
      <c r="D48" s="30" t="s">
        <v>476</v>
      </c>
      <c r="E48" s="28">
        <v>2</v>
      </c>
      <c r="F48" s="88"/>
    </row>
    <row r="49" spans="1:6">
      <c r="A49" s="31">
        <v>47</v>
      </c>
      <c r="B49" s="86" t="s">
        <v>369</v>
      </c>
      <c r="C49" s="87" t="s">
        <v>35</v>
      </c>
      <c r="D49" s="30"/>
      <c r="E49" s="28"/>
      <c r="F49" s="88"/>
    </row>
    <row r="50" spans="1:6">
      <c r="A50" s="31">
        <v>48</v>
      </c>
      <c r="B50" s="86" t="s">
        <v>369</v>
      </c>
      <c r="C50" s="87" t="s">
        <v>37</v>
      </c>
      <c r="D50" s="30" t="s">
        <v>476</v>
      </c>
      <c r="E50" s="28">
        <v>1</v>
      </c>
      <c r="F50" s="88"/>
    </row>
    <row r="51" spans="1:6">
      <c r="A51" s="31">
        <v>49</v>
      </c>
      <c r="B51" s="89" t="s">
        <v>369</v>
      </c>
      <c r="C51" s="90" t="s">
        <v>39</v>
      </c>
      <c r="D51" s="91" t="s">
        <v>476</v>
      </c>
      <c r="E51" s="92">
        <v>2</v>
      </c>
      <c r="F51" s="93"/>
    </row>
    <row r="52" spans="1:6">
      <c r="A52" s="31">
        <v>50</v>
      </c>
      <c r="B52" s="89" t="s">
        <v>369</v>
      </c>
      <c r="C52" s="90" t="s">
        <v>41</v>
      </c>
      <c r="D52" s="91"/>
      <c r="E52" s="92"/>
      <c r="F52" s="93"/>
    </row>
    <row r="53" spans="1:6">
      <c r="A53" s="31">
        <v>51</v>
      </c>
      <c r="B53" s="89" t="s">
        <v>369</v>
      </c>
      <c r="C53" s="90" t="s">
        <v>43</v>
      </c>
      <c r="D53" s="91" t="s">
        <v>476</v>
      </c>
      <c r="E53" s="92">
        <v>1</v>
      </c>
      <c r="F53" s="93"/>
    </row>
    <row r="54" spans="1:6">
      <c r="A54" s="31">
        <v>52</v>
      </c>
      <c r="B54" s="86" t="s">
        <v>369</v>
      </c>
      <c r="C54" s="87" t="s">
        <v>45</v>
      </c>
      <c r="D54" s="30" t="s">
        <v>476</v>
      </c>
      <c r="E54" s="28">
        <v>2</v>
      </c>
      <c r="F54" s="88"/>
    </row>
    <row r="55" spans="1:6">
      <c r="A55" s="31">
        <v>53</v>
      </c>
      <c r="B55" s="86" t="s">
        <v>369</v>
      </c>
      <c r="C55" s="87" t="s">
        <v>47</v>
      </c>
      <c r="D55" s="30" t="s">
        <v>476</v>
      </c>
      <c r="E55" s="28">
        <v>1</v>
      </c>
      <c r="F55" s="88"/>
    </row>
    <row r="56" spans="1:6">
      <c r="A56" s="31">
        <v>54</v>
      </c>
      <c r="B56" s="89" t="s">
        <v>369</v>
      </c>
      <c r="C56" s="90" t="s">
        <v>49</v>
      </c>
      <c r="D56" s="91"/>
      <c r="E56" s="92"/>
      <c r="F56" s="93"/>
    </row>
    <row r="57" spans="1:6">
      <c r="A57" s="31">
        <v>55</v>
      </c>
      <c r="B57" s="89" t="s">
        <v>369</v>
      </c>
      <c r="C57" s="90" t="s">
        <v>51</v>
      </c>
      <c r="D57" s="91"/>
      <c r="E57" s="92"/>
      <c r="F57" s="93"/>
    </row>
    <row r="58" spans="1:6">
      <c r="A58" s="31">
        <v>56</v>
      </c>
      <c r="B58" s="86" t="s">
        <v>369</v>
      </c>
      <c r="C58" s="87" t="s">
        <v>53</v>
      </c>
      <c r="D58" s="30" t="s">
        <v>476</v>
      </c>
      <c r="E58" s="28">
        <v>2</v>
      </c>
      <c r="F58" s="88"/>
    </row>
    <row r="59" spans="1:6">
      <c r="A59" s="31">
        <v>57</v>
      </c>
      <c r="B59" s="86" t="s">
        <v>369</v>
      </c>
      <c r="C59" s="87" t="s">
        <v>55</v>
      </c>
      <c r="D59" s="30"/>
      <c r="E59" s="28"/>
      <c r="F59" s="88"/>
    </row>
    <row r="60" spans="1:6">
      <c r="A60" s="31">
        <v>58</v>
      </c>
      <c r="B60" s="86" t="s">
        <v>369</v>
      </c>
      <c r="C60" s="87" t="s">
        <v>57</v>
      </c>
      <c r="D60" s="30" t="s">
        <v>476</v>
      </c>
      <c r="E60" s="28">
        <v>1</v>
      </c>
      <c r="F60" s="88"/>
    </row>
    <row r="61" spans="1:6">
      <c r="A61" s="31">
        <v>59</v>
      </c>
      <c r="B61" s="89" t="s">
        <v>369</v>
      </c>
      <c r="C61" s="90" t="s">
        <v>59</v>
      </c>
      <c r="D61" s="91"/>
      <c r="E61" s="92"/>
      <c r="F61" s="93"/>
    </row>
    <row r="62" spans="1:6">
      <c r="A62" s="31">
        <v>60</v>
      </c>
      <c r="B62" s="94" t="s">
        <v>369</v>
      </c>
      <c r="C62" s="95" t="s">
        <v>61</v>
      </c>
      <c r="D62" s="96"/>
      <c r="E62" s="97"/>
      <c r="F62" s="98"/>
    </row>
    <row r="63" spans="1:6" ht="15" customHeight="1">
      <c r="A63" s="274" t="s">
        <v>72</v>
      </c>
      <c r="B63" s="274"/>
      <c r="C63" s="274"/>
      <c r="D63" s="274"/>
      <c r="E63" s="274"/>
      <c r="F63" s="275"/>
    </row>
    <row r="64" spans="1:6">
      <c r="C64" s="100"/>
    </row>
    <row r="65" spans="3:3">
      <c r="C65" s="100"/>
    </row>
    <row r="66" spans="3:3">
      <c r="C66" s="100"/>
    </row>
    <row r="67" spans="3:3">
      <c r="C67" s="100"/>
    </row>
    <row r="68" spans="3:3">
      <c r="C68" s="100"/>
    </row>
    <row r="69" spans="3:3">
      <c r="C69" s="100"/>
    </row>
    <row r="70" spans="3:3">
      <c r="C70" s="100"/>
    </row>
    <row r="71" spans="3:3">
      <c r="C71" s="100"/>
    </row>
    <row r="72" spans="3:3">
      <c r="C72" s="100"/>
    </row>
    <row r="73" spans="3:3">
      <c r="C73" s="100"/>
    </row>
  </sheetData>
  <mergeCells count="2">
    <mergeCell ref="A63:F63"/>
    <mergeCell ref="C1:E1"/>
  </mergeCells>
  <phoneticPr fontId="13" type="noConversion"/>
  <hyperlinks>
    <hyperlink ref="F1" location="Cover!B23" display="--&gt; Cover"/>
  </hyperlinks>
  <pageMargins left="0.7" right="0.7" top="0.75" bottom="0.75" header="0.3" footer="0.3"/>
  <pageSetup orientation="landscape"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C38"/>
  <sheetViews>
    <sheetView workbookViewId="0">
      <selection activeCell="I36" sqref="I35:I36"/>
    </sheetView>
  </sheetViews>
  <sheetFormatPr defaultRowHeight="14.4"/>
  <cols>
    <col min="2" max="2" width="14.33203125" bestFit="1" customWidth="1"/>
    <col min="3" max="3" width="15.33203125" bestFit="1" customWidth="1"/>
  </cols>
  <sheetData>
    <row r="1" spans="2:3">
      <c r="B1" t="s">
        <v>72</v>
      </c>
    </row>
    <row r="3" spans="2:3">
      <c r="B3" s="2" t="s">
        <v>10</v>
      </c>
      <c r="C3" s="2" t="s">
        <v>11</v>
      </c>
    </row>
    <row r="4" spans="2:3">
      <c r="B4" s="3" t="s">
        <v>12</v>
      </c>
      <c r="C4" s="4" t="s">
        <v>13</v>
      </c>
    </row>
    <row r="5" spans="2:3">
      <c r="B5" s="3" t="s">
        <v>14</v>
      </c>
      <c r="C5" s="4" t="s">
        <v>15</v>
      </c>
    </row>
    <row r="6" spans="2:3">
      <c r="B6" s="3" t="s">
        <v>16</v>
      </c>
      <c r="C6" s="4" t="s">
        <v>17</v>
      </c>
    </row>
    <row r="7" spans="2:3">
      <c r="B7" s="3" t="s">
        <v>18</v>
      </c>
      <c r="C7" s="4" t="s">
        <v>19</v>
      </c>
    </row>
    <row r="8" spans="2:3">
      <c r="B8" s="3" t="s">
        <v>20</v>
      </c>
      <c r="C8" s="4" t="s">
        <v>21</v>
      </c>
    </row>
    <row r="9" spans="2:3">
      <c r="B9" s="3" t="s">
        <v>22</v>
      </c>
      <c r="C9" s="4" t="s">
        <v>23</v>
      </c>
    </row>
    <row r="10" spans="2:3">
      <c r="B10" s="3" t="s">
        <v>24</v>
      </c>
      <c r="C10" s="4" t="s">
        <v>25</v>
      </c>
    </row>
    <row r="11" spans="2:3">
      <c r="B11" s="3" t="s">
        <v>26</v>
      </c>
      <c r="C11" s="4" t="s">
        <v>27</v>
      </c>
    </row>
    <row r="12" spans="2:3">
      <c r="B12" s="3" t="s">
        <v>28</v>
      </c>
      <c r="C12" s="4" t="s">
        <v>29</v>
      </c>
    </row>
    <row r="13" spans="2:3">
      <c r="B13" s="3" t="s">
        <v>30</v>
      </c>
      <c r="C13" s="4" t="s">
        <v>31</v>
      </c>
    </row>
    <row r="14" spans="2:3">
      <c r="B14" s="3" t="s">
        <v>32</v>
      </c>
      <c r="C14" s="4" t="s">
        <v>33</v>
      </c>
    </row>
    <row r="15" spans="2:3">
      <c r="B15" s="3" t="s">
        <v>34</v>
      </c>
      <c r="C15" s="4" t="s">
        <v>35</v>
      </c>
    </row>
    <row r="16" spans="2:3">
      <c r="B16" s="3" t="s">
        <v>36</v>
      </c>
      <c r="C16" s="4" t="s">
        <v>37</v>
      </c>
    </row>
    <row r="17" spans="2:3">
      <c r="B17" s="3" t="s">
        <v>38</v>
      </c>
      <c r="C17" s="4" t="s">
        <v>39</v>
      </c>
    </row>
    <row r="18" spans="2:3">
      <c r="B18" s="3" t="s">
        <v>40</v>
      </c>
      <c r="C18" s="4" t="s">
        <v>41</v>
      </c>
    </row>
    <row r="19" spans="2:3">
      <c r="B19" s="3" t="s">
        <v>42</v>
      </c>
      <c r="C19" s="4" t="s">
        <v>43</v>
      </c>
    </row>
    <row r="20" spans="2:3">
      <c r="B20" s="3" t="s">
        <v>44</v>
      </c>
      <c r="C20" s="4" t="s">
        <v>45</v>
      </c>
    </row>
    <row r="21" spans="2:3">
      <c r="B21" s="3" t="s">
        <v>46</v>
      </c>
      <c r="C21" s="4" t="s">
        <v>47</v>
      </c>
    </row>
    <row r="22" spans="2:3">
      <c r="B22" s="3" t="s">
        <v>48</v>
      </c>
      <c r="C22" s="4" t="s">
        <v>49</v>
      </c>
    </row>
    <row r="23" spans="2:3">
      <c r="B23" s="3" t="s">
        <v>50</v>
      </c>
      <c r="C23" s="4" t="s">
        <v>51</v>
      </c>
    </row>
    <row r="24" spans="2:3">
      <c r="B24" s="3" t="s">
        <v>52</v>
      </c>
      <c r="C24" s="4" t="s">
        <v>53</v>
      </c>
    </row>
    <row r="25" spans="2:3">
      <c r="B25" s="3" t="s">
        <v>54</v>
      </c>
      <c r="C25" s="4" t="s">
        <v>55</v>
      </c>
    </row>
    <row r="26" spans="2:3">
      <c r="B26" s="3" t="s">
        <v>56</v>
      </c>
      <c r="C26" s="4" t="s">
        <v>57</v>
      </c>
    </row>
    <row r="27" spans="2:3">
      <c r="B27" s="3" t="s">
        <v>58</v>
      </c>
      <c r="C27" s="4" t="s">
        <v>59</v>
      </c>
    </row>
    <row r="28" spans="2:3" ht="26.4">
      <c r="B28" s="3" t="s">
        <v>60</v>
      </c>
      <c r="C28" s="4" t="s">
        <v>61</v>
      </c>
    </row>
    <row r="29" spans="2:3" ht="26.4">
      <c r="B29" s="3" t="s">
        <v>62</v>
      </c>
      <c r="C29" s="4"/>
    </row>
    <row r="30" spans="2:3" ht="26.4">
      <c r="B30" s="3" t="s">
        <v>63</v>
      </c>
      <c r="C30" s="4"/>
    </row>
    <row r="31" spans="2:3" ht="26.4">
      <c r="B31" s="3" t="s">
        <v>64</v>
      </c>
      <c r="C31" s="4"/>
    </row>
    <row r="32" spans="2:3" ht="26.4">
      <c r="B32" s="3" t="s">
        <v>65</v>
      </c>
      <c r="C32" s="4"/>
    </row>
    <row r="33" spans="2:3" ht="26.4">
      <c r="B33" s="3" t="s">
        <v>66</v>
      </c>
      <c r="C33" s="4"/>
    </row>
    <row r="34" spans="2:3" ht="26.4">
      <c r="B34" s="3" t="s">
        <v>67</v>
      </c>
      <c r="C34" s="4"/>
    </row>
    <row r="35" spans="2:3" ht="26.4">
      <c r="B35" s="3" t="s">
        <v>68</v>
      </c>
      <c r="C35" s="4"/>
    </row>
    <row r="36" spans="2:3" ht="26.4">
      <c r="B36" s="3" t="s">
        <v>69</v>
      </c>
      <c r="C36" s="4"/>
    </row>
    <row r="37" spans="2:3" ht="26.4">
      <c r="B37" s="3" t="s">
        <v>70</v>
      </c>
      <c r="C37" s="4"/>
    </row>
    <row r="38" spans="2:3">
      <c r="B38" s="3" t="s">
        <v>71</v>
      </c>
      <c r="C38" s="4"/>
    </row>
  </sheetData>
  <phoneticPr fontId="13"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F76"/>
  <sheetViews>
    <sheetView workbookViewId="0">
      <selection activeCell="F3" sqref="F3"/>
    </sheetView>
  </sheetViews>
  <sheetFormatPr defaultRowHeight="14.4"/>
  <cols>
    <col min="2" max="2" width="19.44140625" customWidth="1"/>
    <col min="3" max="3" width="15" customWidth="1"/>
    <col min="4" max="4" width="19" customWidth="1"/>
    <col min="5" max="5" width="20.6640625" customWidth="1"/>
    <col min="6" max="6" width="16.44140625" customWidth="1"/>
  </cols>
  <sheetData>
    <row r="1" spans="2:6" s="1" customFormat="1">
      <c r="B1" s="1" t="s">
        <v>9</v>
      </c>
    </row>
    <row r="2" spans="2:6" ht="15" thickBot="1"/>
    <row r="3" spans="2:6" ht="15" thickBot="1">
      <c r="B3" s="9" t="s">
        <v>75</v>
      </c>
      <c r="C3" s="10" t="s">
        <v>95</v>
      </c>
      <c r="D3" s="10" t="s">
        <v>78</v>
      </c>
      <c r="E3" s="10" t="s">
        <v>84</v>
      </c>
      <c r="F3" s="10" t="s">
        <v>119</v>
      </c>
    </row>
    <row r="4" spans="2:6">
      <c r="B4" s="5" t="s">
        <v>120</v>
      </c>
      <c r="C4" s="6" t="s">
        <v>165</v>
      </c>
      <c r="D4" s="6" t="s">
        <v>235</v>
      </c>
      <c r="E4" s="6" t="s">
        <v>285</v>
      </c>
      <c r="F4" s="6" t="s">
        <v>121</v>
      </c>
    </row>
    <row r="5" spans="2:6">
      <c r="B5" s="5" t="s">
        <v>121</v>
      </c>
      <c r="C5" s="6" t="s">
        <v>166</v>
      </c>
      <c r="D5" s="6" t="s">
        <v>236</v>
      </c>
      <c r="E5" s="6" t="s">
        <v>286</v>
      </c>
      <c r="F5" s="6" t="s">
        <v>122</v>
      </c>
    </row>
    <row r="6" spans="2:6">
      <c r="B6" s="5" t="s">
        <v>122</v>
      </c>
      <c r="C6" s="6" t="s">
        <v>167</v>
      </c>
      <c r="D6" s="6" t="s">
        <v>237</v>
      </c>
      <c r="E6" s="6" t="s">
        <v>287</v>
      </c>
      <c r="F6" s="6" t="s">
        <v>123</v>
      </c>
    </row>
    <row r="7" spans="2:6">
      <c r="B7" s="5" t="s">
        <v>123</v>
      </c>
      <c r="C7" s="6" t="s">
        <v>168</v>
      </c>
      <c r="D7" s="6" t="s">
        <v>238</v>
      </c>
      <c r="E7" s="6" t="s">
        <v>288</v>
      </c>
      <c r="F7" s="6" t="s">
        <v>133</v>
      </c>
    </row>
    <row r="8" spans="2:6">
      <c r="B8" s="5" t="s">
        <v>124</v>
      </c>
      <c r="C8" s="6" t="s">
        <v>169</v>
      </c>
      <c r="D8" s="6" t="s">
        <v>239</v>
      </c>
      <c r="E8" s="6" t="s">
        <v>289</v>
      </c>
      <c r="F8" s="6" t="s">
        <v>135</v>
      </c>
    </row>
    <row r="9" spans="2:6">
      <c r="B9" s="5" t="s">
        <v>125</v>
      </c>
      <c r="C9" s="6" t="s">
        <v>170</v>
      </c>
      <c r="D9" s="6" t="s">
        <v>240</v>
      </c>
      <c r="E9" s="6" t="s">
        <v>290</v>
      </c>
      <c r="F9" s="6" t="s">
        <v>302</v>
      </c>
    </row>
    <row r="10" spans="2:6">
      <c r="B10" s="5" t="s">
        <v>126</v>
      </c>
      <c r="C10" s="6" t="s">
        <v>171</v>
      </c>
      <c r="D10" s="6" t="s">
        <v>241</v>
      </c>
      <c r="E10" s="6" t="s">
        <v>291</v>
      </c>
      <c r="F10" s="6" t="s">
        <v>303</v>
      </c>
    </row>
    <row r="11" spans="2:6">
      <c r="B11" s="5" t="s">
        <v>127</v>
      </c>
      <c r="C11" s="6" t="s">
        <v>172</v>
      </c>
      <c r="D11" s="6" t="s">
        <v>242</v>
      </c>
      <c r="E11" s="6" t="s">
        <v>292</v>
      </c>
      <c r="F11" s="6" t="s">
        <v>148</v>
      </c>
    </row>
    <row r="12" spans="2:6">
      <c r="B12" s="5" t="s">
        <v>128</v>
      </c>
      <c r="C12" s="6" t="s">
        <v>173</v>
      </c>
      <c r="D12" s="6" t="s">
        <v>243</v>
      </c>
      <c r="E12" s="6" t="s">
        <v>293</v>
      </c>
      <c r="F12" s="6" t="s">
        <v>154</v>
      </c>
    </row>
    <row r="13" spans="2:6">
      <c r="B13" s="5" t="s">
        <v>129</v>
      </c>
      <c r="C13" s="6" t="s">
        <v>174</v>
      </c>
      <c r="D13" s="6" t="s">
        <v>244</v>
      </c>
      <c r="E13" s="6" t="s">
        <v>294</v>
      </c>
      <c r="F13" s="6" t="s">
        <v>161</v>
      </c>
    </row>
    <row r="14" spans="2:6">
      <c r="B14" s="5" t="s">
        <v>130</v>
      </c>
      <c r="C14" s="6" t="s">
        <v>175</v>
      </c>
      <c r="D14" s="6" t="s">
        <v>245</v>
      </c>
      <c r="E14" s="6" t="s">
        <v>295</v>
      </c>
      <c r="F14" s="6"/>
    </row>
    <row r="15" spans="2:6">
      <c r="B15" s="5" t="s">
        <v>131</v>
      </c>
      <c r="C15" s="6" t="s">
        <v>176</v>
      </c>
      <c r="D15" s="6" t="s">
        <v>246</v>
      </c>
      <c r="E15" s="6" t="s">
        <v>296</v>
      </c>
      <c r="F15" s="11"/>
    </row>
    <row r="16" spans="2:6">
      <c r="B16" s="5" t="s">
        <v>132</v>
      </c>
      <c r="C16" s="6" t="s">
        <v>177</v>
      </c>
      <c r="D16" s="6" t="s">
        <v>247</v>
      </c>
      <c r="E16" s="6" t="s">
        <v>297</v>
      </c>
      <c r="F16" s="11"/>
    </row>
    <row r="17" spans="2:6">
      <c r="B17" s="5" t="s">
        <v>133</v>
      </c>
      <c r="C17" s="6" t="s">
        <v>178</v>
      </c>
      <c r="D17" s="6" t="s">
        <v>248</v>
      </c>
      <c r="E17" s="6" t="s">
        <v>298</v>
      </c>
      <c r="F17" s="11"/>
    </row>
    <row r="18" spans="2:6">
      <c r="B18" s="5" t="s">
        <v>134</v>
      </c>
      <c r="C18" s="6" t="s">
        <v>179</v>
      </c>
      <c r="D18" s="6" t="s">
        <v>249</v>
      </c>
      <c r="E18" s="6" t="s">
        <v>299</v>
      </c>
      <c r="F18" s="11"/>
    </row>
    <row r="19" spans="2:6">
      <c r="B19" s="5" t="s">
        <v>135</v>
      </c>
      <c r="C19" s="6" t="s">
        <v>180</v>
      </c>
      <c r="D19" s="6" t="s">
        <v>250</v>
      </c>
      <c r="E19" s="6" t="s">
        <v>300</v>
      </c>
      <c r="F19" s="11"/>
    </row>
    <row r="20" spans="2:6">
      <c r="B20" s="5" t="s">
        <v>136</v>
      </c>
      <c r="C20" s="6" t="s">
        <v>181</v>
      </c>
      <c r="D20" s="6" t="s">
        <v>251</v>
      </c>
      <c r="E20" s="6" t="s">
        <v>301</v>
      </c>
      <c r="F20" s="11"/>
    </row>
    <row r="21" spans="2:6">
      <c r="B21" s="5" t="s">
        <v>137</v>
      </c>
      <c r="C21" s="6" t="s">
        <v>182</v>
      </c>
      <c r="D21" s="6" t="s">
        <v>252</v>
      </c>
      <c r="E21" s="11"/>
      <c r="F21" s="11"/>
    </row>
    <row r="22" spans="2:6">
      <c r="B22" s="5" t="s">
        <v>138</v>
      </c>
      <c r="C22" s="6" t="s">
        <v>183</v>
      </c>
      <c r="D22" s="6" t="s">
        <v>253</v>
      </c>
      <c r="E22" s="11"/>
      <c r="F22" s="11"/>
    </row>
    <row r="23" spans="2:6">
      <c r="B23" s="5" t="s">
        <v>139</v>
      </c>
      <c r="C23" s="6" t="s">
        <v>184</v>
      </c>
      <c r="D23" s="6" t="s">
        <v>254</v>
      </c>
      <c r="E23" s="11"/>
      <c r="F23" s="11"/>
    </row>
    <row r="24" spans="2:6">
      <c r="B24" s="5" t="s">
        <v>140</v>
      </c>
      <c r="C24" s="6" t="s">
        <v>185</v>
      </c>
      <c r="D24" s="6" t="s">
        <v>255</v>
      </c>
      <c r="E24" s="11"/>
      <c r="F24" s="11"/>
    </row>
    <row r="25" spans="2:6">
      <c r="B25" s="5" t="s">
        <v>141</v>
      </c>
      <c r="C25" s="6" t="s">
        <v>186</v>
      </c>
      <c r="D25" s="6" t="s">
        <v>256</v>
      </c>
      <c r="E25" s="11"/>
      <c r="F25" s="11"/>
    </row>
    <row r="26" spans="2:6">
      <c r="B26" s="5" t="s">
        <v>142</v>
      </c>
      <c r="C26" s="6" t="s">
        <v>187</v>
      </c>
      <c r="D26" s="6" t="s">
        <v>257</v>
      </c>
      <c r="E26" s="11"/>
      <c r="F26" s="11"/>
    </row>
    <row r="27" spans="2:6">
      <c r="B27" s="5" t="s">
        <v>143</v>
      </c>
      <c r="C27" s="6" t="s">
        <v>188</v>
      </c>
      <c r="D27" s="6" t="s">
        <v>258</v>
      </c>
      <c r="E27" s="11"/>
      <c r="F27" s="11"/>
    </row>
    <row r="28" spans="2:6">
      <c r="B28" s="5" t="s">
        <v>144</v>
      </c>
      <c r="C28" s="6" t="s">
        <v>189</v>
      </c>
      <c r="D28" s="6" t="s">
        <v>259</v>
      </c>
      <c r="E28" s="11"/>
      <c r="F28" s="11"/>
    </row>
    <row r="29" spans="2:6">
      <c r="B29" s="5" t="s">
        <v>145</v>
      </c>
      <c r="C29" s="6" t="s">
        <v>190</v>
      </c>
      <c r="D29" s="6" t="s">
        <v>260</v>
      </c>
      <c r="E29" s="11"/>
      <c r="F29" s="11"/>
    </row>
    <row r="30" spans="2:6">
      <c r="B30" s="5" t="s">
        <v>146</v>
      </c>
      <c r="C30" s="6" t="s">
        <v>191</v>
      </c>
      <c r="D30" s="6" t="s">
        <v>261</v>
      </c>
      <c r="E30" s="11"/>
      <c r="F30" s="11"/>
    </row>
    <row r="31" spans="2:6">
      <c r="B31" s="5" t="s">
        <v>147</v>
      </c>
      <c r="C31" s="6" t="s">
        <v>192</v>
      </c>
      <c r="D31" s="6" t="s">
        <v>262</v>
      </c>
      <c r="E31" s="11"/>
      <c r="F31" s="11"/>
    </row>
    <row r="32" spans="2:6">
      <c r="B32" s="5" t="s">
        <v>148</v>
      </c>
      <c r="C32" s="6" t="s">
        <v>193</v>
      </c>
      <c r="D32" s="6" t="s">
        <v>263</v>
      </c>
      <c r="E32" s="11"/>
      <c r="F32" s="11"/>
    </row>
    <row r="33" spans="2:6">
      <c r="B33" s="5" t="s">
        <v>149</v>
      </c>
      <c r="C33" s="6" t="s">
        <v>194</v>
      </c>
      <c r="D33" s="6" t="s">
        <v>264</v>
      </c>
      <c r="E33" s="11"/>
      <c r="F33" s="11"/>
    </row>
    <row r="34" spans="2:6">
      <c r="B34" s="5" t="s">
        <v>150</v>
      </c>
      <c r="C34" s="6" t="s">
        <v>195</v>
      </c>
      <c r="D34" s="6" t="s">
        <v>265</v>
      </c>
      <c r="E34" s="11"/>
      <c r="F34" s="11"/>
    </row>
    <row r="35" spans="2:6">
      <c r="B35" s="5" t="s">
        <v>151</v>
      </c>
      <c r="C35" s="6" t="s">
        <v>196</v>
      </c>
      <c r="D35" s="6" t="s">
        <v>266</v>
      </c>
      <c r="E35" s="11"/>
      <c r="F35" s="11"/>
    </row>
    <row r="36" spans="2:6">
      <c r="B36" s="5" t="s">
        <v>152</v>
      </c>
      <c r="C36" s="6" t="s">
        <v>197</v>
      </c>
      <c r="D36" s="6" t="s">
        <v>267</v>
      </c>
      <c r="E36" s="11"/>
      <c r="F36" s="11"/>
    </row>
    <row r="37" spans="2:6" ht="43.8">
      <c r="B37" s="5" t="s">
        <v>153</v>
      </c>
      <c r="C37" s="6" t="s">
        <v>198</v>
      </c>
      <c r="D37" s="6" t="s">
        <v>268</v>
      </c>
      <c r="E37" s="11"/>
      <c r="F37" s="11"/>
    </row>
    <row r="38" spans="2:6">
      <c r="B38" s="5" t="s">
        <v>154</v>
      </c>
      <c r="C38" s="6" t="s">
        <v>199</v>
      </c>
      <c r="D38" s="6"/>
      <c r="E38" s="11"/>
      <c r="F38" s="11"/>
    </row>
    <row r="39" spans="2:6">
      <c r="B39" s="5" t="s">
        <v>155</v>
      </c>
      <c r="C39" s="6" t="s">
        <v>200</v>
      </c>
      <c r="D39" s="6" t="s">
        <v>269</v>
      </c>
      <c r="E39" s="11"/>
      <c r="F39" s="11"/>
    </row>
    <row r="40" spans="2:6">
      <c r="B40" s="5" t="s">
        <v>156</v>
      </c>
      <c r="C40" s="6" t="s">
        <v>201</v>
      </c>
      <c r="D40" s="6" t="s">
        <v>270</v>
      </c>
      <c r="E40" s="11"/>
      <c r="F40" s="11"/>
    </row>
    <row r="41" spans="2:6">
      <c r="B41" s="5" t="s">
        <v>157</v>
      </c>
      <c r="C41" s="6" t="s">
        <v>202</v>
      </c>
      <c r="D41" s="6" t="s">
        <v>271</v>
      </c>
      <c r="E41" s="11"/>
      <c r="F41" s="11"/>
    </row>
    <row r="42" spans="2:6">
      <c r="B42" s="5" t="s">
        <v>158</v>
      </c>
      <c r="C42" s="6" t="s">
        <v>203</v>
      </c>
      <c r="D42" s="6" t="s">
        <v>272</v>
      </c>
      <c r="E42" s="11"/>
      <c r="F42" s="11"/>
    </row>
    <row r="43" spans="2:6">
      <c r="B43" s="5" t="s">
        <v>159</v>
      </c>
      <c r="C43" s="6" t="s">
        <v>204</v>
      </c>
      <c r="D43" s="6"/>
      <c r="E43" s="11"/>
      <c r="F43" s="11"/>
    </row>
    <row r="44" spans="2:6">
      <c r="B44" s="5" t="s">
        <v>160</v>
      </c>
      <c r="C44" s="6" t="s">
        <v>205</v>
      </c>
      <c r="D44" s="6" t="s">
        <v>273</v>
      </c>
      <c r="E44" s="11"/>
      <c r="F44" s="11"/>
    </row>
    <row r="45" spans="2:6" ht="33.6">
      <c r="B45" s="5" t="s">
        <v>161</v>
      </c>
      <c r="C45" s="6" t="s">
        <v>206</v>
      </c>
      <c r="D45" s="8" t="s">
        <v>274</v>
      </c>
      <c r="E45" s="11"/>
      <c r="F45" s="11"/>
    </row>
    <row r="46" spans="2:6">
      <c r="B46" s="5" t="s">
        <v>162</v>
      </c>
      <c r="C46" s="6" t="s">
        <v>207</v>
      </c>
      <c r="D46" s="6"/>
      <c r="E46" s="11"/>
      <c r="F46" s="11"/>
    </row>
    <row r="47" spans="2:6">
      <c r="B47" s="5" t="s">
        <v>163</v>
      </c>
      <c r="C47" s="6" t="s">
        <v>208</v>
      </c>
      <c r="D47" s="6" t="s">
        <v>275</v>
      </c>
      <c r="E47" s="11"/>
      <c r="F47" s="11"/>
    </row>
    <row r="48" spans="2:6">
      <c r="B48" s="5" t="s">
        <v>164</v>
      </c>
      <c r="C48" s="6" t="s">
        <v>209</v>
      </c>
      <c r="D48" s="6" t="s">
        <v>276</v>
      </c>
      <c r="E48" s="11"/>
      <c r="F48" s="11"/>
    </row>
    <row r="49" spans="2:6">
      <c r="B49" s="5"/>
      <c r="C49" s="6" t="s">
        <v>210</v>
      </c>
      <c r="D49" s="6" t="s">
        <v>277</v>
      </c>
      <c r="E49" s="11"/>
      <c r="F49" s="11"/>
    </row>
    <row r="50" spans="2:6">
      <c r="B50" s="12"/>
      <c r="C50" s="6" t="s">
        <v>211</v>
      </c>
      <c r="D50" s="6" t="s">
        <v>278</v>
      </c>
      <c r="E50" s="11"/>
      <c r="F50" s="11"/>
    </row>
    <row r="51" spans="2:6">
      <c r="B51" s="12"/>
      <c r="C51" s="6"/>
      <c r="D51" s="6" t="s">
        <v>279</v>
      </c>
      <c r="E51" s="11"/>
      <c r="F51" s="11"/>
    </row>
    <row r="52" spans="2:6">
      <c r="B52" s="12"/>
      <c r="C52" s="6" t="s">
        <v>212</v>
      </c>
      <c r="D52" s="6" t="s">
        <v>280</v>
      </c>
      <c r="E52" s="11"/>
      <c r="F52" s="11"/>
    </row>
    <row r="53" spans="2:6">
      <c r="B53" s="12"/>
      <c r="C53" s="6"/>
      <c r="D53" s="6" t="s">
        <v>281</v>
      </c>
      <c r="E53" s="11"/>
      <c r="F53" s="11"/>
    </row>
    <row r="54" spans="2:6">
      <c r="B54" s="12"/>
      <c r="C54" s="6" t="s">
        <v>213</v>
      </c>
      <c r="D54" s="6" t="s">
        <v>282</v>
      </c>
      <c r="E54" s="11"/>
      <c r="F54" s="11"/>
    </row>
    <row r="55" spans="2:6">
      <c r="B55" s="12"/>
      <c r="C55" s="6" t="s">
        <v>214</v>
      </c>
      <c r="D55" s="6" t="s">
        <v>283</v>
      </c>
      <c r="E55" s="11"/>
      <c r="F55" s="11"/>
    </row>
    <row r="56" spans="2:6">
      <c r="B56" s="12"/>
      <c r="C56" s="6" t="s">
        <v>215</v>
      </c>
      <c r="D56" s="6" t="s">
        <v>284</v>
      </c>
      <c r="E56" s="11"/>
      <c r="F56" s="11"/>
    </row>
    <row r="57" spans="2:6">
      <c r="B57" s="12"/>
      <c r="C57" s="6" t="s">
        <v>216</v>
      </c>
      <c r="D57" s="11"/>
      <c r="E57" s="11"/>
      <c r="F57" s="11"/>
    </row>
    <row r="58" spans="2:6">
      <c r="B58" s="12"/>
      <c r="C58" s="6" t="s">
        <v>217</v>
      </c>
      <c r="D58" s="11"/>
      <c r="E58" s="11"/>
      <c r="F58" s="11"/>
    </row>
    <row r="59" spans="2:6">
      <c r="B59" s="12"/>
      <c r="C59" s="6" t="s">
        <v>218</v>
      </c>
      <c r="D59" s="11"/>
      <c r="E59" s="11"/>
      <c r="F59" s="11"/>
    </row>
    <row r="60" spans="2:6">
      <c r="B60" s="12"/>
      <c r="C60" s="6" t="s">
        <v>219</v>
      </c>
      <c r="D60" s="11"/>
      <c r="E60" s="11"/>
      <c r="F60" s="11"/>
    </row>
    <row r="61" spans="2:6">
      <c r="B61" s="12"/>
      <c r="C61" s="6" t="s">
        <v>220</v>
      </c>
      <c r="D61" s="11"/>
      <c r="E61" s="11"/>
      <c r="F61" s="11"/>
    </row>
    <row r="62" spans="2:6">
      <c r="B62" s="12"/>
      <c r="C62" s="6" t="s">
        <v>221</v>
      </c>
      <c r="D62" s="11"/>
      <c r="E62" s="11"/>
      <c r="F62" s="11"/>
    </row>
    <row r="63" spans="2:6">
      <c r="B63" s="12"/>
      <c r="C63" s="6" t="s">
        <v>222</v>
      </c>
      <c r="D63" s="11"/>
      <c r="E63" s="11"/>
      <c r="F63" s="11"/>
    </row>
    <row r="64" spans="2:6">
      <c r="B64" s="12"/>
      <c r="C64" s="6" t="s">
        <v>223</v>
      </c>
      <c r="D64" s="11"/>
      <c r="E64" s="11"/>
      <c r="F64" s="11"/>
    </row>
    <row r="65" spans="2:6">
      <c r="B65" s="12"/>
      <c r="C65" s="6" t="s">
        <v>224</v>
      </c>
      <c r="D65" s="11"/>
      <c r="E65" s="11"/>
      <c r="F65" s="11"/>
    </row>
    <row r="66" spans="2:6">
      <c r="B66" s="12"/>
      <c r="C66" s="6" t="s">
        <v>225</v>
      </c>
      <c r="D66" s="11"/>
      <c r="E66" s="11"/>
      <c r="F66" s="11"/>
    </row>
    <row r="67" spans="2:6">
      <c r="B67" s="12"/>
      <c r="C67" s="6" t="s">
        <v>226</v>
      </c>
      <c r="D67" s="11"/>
      <c r="E67" s="11"/>
      <c r="F67" s="11"/>
    </row>
    <row r="68" spans="2:6">
      <c r="B68" s="12"/>
      <c r="C68" s="6" t="s">
        <v>227</v>
      </c>
      <c r="D68" s="11"/>
      <c r="E68" s="11"/>
      <c r="F68" s="11"/>
    </row>
    <row r="69" spans="2:6">
      <c r="B69" s="12"/>
      <c r="C69" s="6" t="s">
        <v>228</v>
      </c>
      <c r="D69" s="11"/>
      <c r="E69" s="11"/>
      <c r="F69" s="11"/>
    </row>
    <row r="70" spans="2:6">
      <c r="B70" s="12"/>
      <c r="C70" s="6" t="s">
        <v>229</v>
      </c>
      <c r="D70" s="11"/>
      <c r="E70" s="11"/>
      <c r="F70" s="11"/>
    </row>
    <row r="71" spans="2:6">
      <c r="B71" s="12"/>
      <c r="C71" s="6" t="s">
        <v>230</v>
      </c>
      <c r="D71" s="11"/>
      <c r="E71" s="11"/>
      <c r="F71" s="11"/>
    </row>
    <row r="72" spans="2:6">
      <c r="B72" s="12"/>
      <c r="C72" s="6" t="s">
        <v>231</v>
      </c>
      <c r="D72" s="11"/>
      <c r="E72" s="11"/>
      <c r="F72" s="11"/>
    </row>
    <row r="73" spans="2:6">
      <c r="B73" s="12"/>
      <c r="C73" s="6" t="s">
        <v>232</v>
      </c>
      <c r="D73" s="11"/>
      <c r="E73" s="11"/>
      <c r="F73" s="11"/>
    </row>
    <row r="74" spans="2:6">
      <c r="B74" s="12"/>
      <c r="C74" s="6" t="s">
        <v>233</v>
      </c>
      <c r="D74" s="11"/>
      <c r="E74" s="11"/>
      <c r="F74" s="11"/>
    </row>
    <row r="75" spans="2:6">
      <c r="B75" s="12"/>
      <c r="C75" s="6" t="s">
        <v>234</v>
      </c>
      <c r="D75" s="11"/>
      <c r="E75" s="11"/>
      <c r="F75" s="11"/>
    </row>
    <row r="76" spans="2:6" ht="15" thickBot="1">
      <c r="B76" s="13"/>
      <c r="C76" s="7"/>
      <c r="D76" s="14"/>
      <c r="E76" s="14"/>
      <c r="F76" s="14"/>
    </row>
  </sheetData>
  <phoneticPr fontId="1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D27"/>
  <sheetViews>
    <sheetView workbookViewId="0">
      <selection activeCell="H13" sqref="H13"/>
    </sheetView>
  </sheetViews>
  <sheetFormatPr defaultRowHeight="14.4"/>
  <cols>
    <col min="2" max="2" width="29" bestFit="1" customWidth="1"/>
    <col min="3" max="3" width="12" bestFit="1" customWidth="1"/>
    <col min="4" max="4" width="4.44140625" bestFit="1" customWidth="1"/>
  </cols>
  <sheetData>
    <row r="2" spans="2:4">
      <c r="B2" t="s">
        <v>73</v>
      </c>
      <c r="C2" t="s">
        <v>74</v>
      </c>
      <c r="D2" t="s">
        <v>75</v>
      </c>
    </row>
    <row r="3" spans="2:4">
      <c r="B3" t="s">
        <v>76</v>
      </c>
      <c r="C3" t="s">
        <v>77</v>
      </c>
      <c r="D3" t="s">
        <v>78</v>
      </c>
    </row>
    <row r="4" spans="2:4">
      <c r="B4" t="s">
        <v>79</v>
      </c>
      <c r="C4" t="s">
        <v>74</v>
      </c>
      <c r="D4" t="s">
        <v>75</v>
      </c>
    </row>
    <row r="5" spans="2:4">
      <c r="B5" t="s">
        <v>80</v>
      </c>
      <c r="C5" t="s">
        <v>77</v>
      </c>
      <c r="D5" t="s">
        <v>78</v>
      </c>
    </row>
    <row r="6" spans="2:4">
      <c r="B6" t="s">
        <v>81</v>
      </c>
      <c r="C6" t="s">
        <v>77</v>
      </c>
      <c r="D6" t="s">
        <v>78</v>
      </c>
    </row>
    <row r="7" spans="2:4">
      <c r="B7" t="s">
        <v>82</v>
      </c>
      <c r="C7" t="s">
        <v>83</v>
      </c>
      <c r="D7" t="s">
        <v>84</v>
      </c>
    </row>
    <row r="8" spans="2:4">
      <c r="B8" t="s">
        <v>85</v>
      </c>
      <c r="C8" t="s">
        <v>86</v>
      </c>
      <c r="D8" t="s">
        <v>84</v>
      </c>
    </row>
    <row r="9" spans="2:4">
      <c r="B9" t="s">
        <v>87</v>
      </c>
      <c r="C9" t="s">
        <v>88</v>
      </c>
      <c r="D9" t="s">
        <v>84</v>
      </c>
    </row>
    <row r="10" spans="2:4">
      <c r="B10" t="s">
        <v>89</v>
      </c>
      <c r="C10" t="s">
        <v>90</v>
      </c>
      <c r="D10" t="s">
        <v>84</v>
      </c>
    </row>
    <row r="11" spans="2:4">
      <c r="B11" t="s">
        <v>91</v>
      </c>
      <c r="C11" t="s">
        <v>92</v>
      </c>
      <c r="D11" t="s">
        <v>84</v>
      </c>
    </row>
    <row r="12" spans="2:4">
      <c r="B12" t="s">
        <v>93</v>
      </c>
      <c r="C12" t="s">
        <v>94</v>
      </c>
      <c r="D12" t="s">
        <v>95</v>
      </c>
    </row>
    <row r="13" spans="2:4">
      <c r="B13" t="s">
        <v>96</v>
      </c>
      <c r="C13" t="s">
        <v>94</v>
      </c>
      <c r="D13" t="s">
        <v>95</v>
      </c>
    </row>
    <row r="14" spans="2:4">
      <c r="B14" t="s">
        <v>97</v>
      </c>
      <c r="C14" t="s">
        <v>98</v>
      </c>
      <c r="D14" t="s">
        <v>95</v>
      </c>
    </row>
    <row r="15" spans="2:4">
      <c r="B15" t="s">
        <v>99</v>
      </c>
      <c r="C15" t="s">
        <v>98</v>
      </c>
      <c r="D15" t="s">
        <v>95</v>
      </c>
    </row>
    <row r="16" spans="2:4">
      <c r="B16" t="s">
        <v>100</v>
      </c>
      <c r="C16" t="s">
        <v>101</v>
      </c>
      <c r="D16" t="s">
        <v>95</v>
      </c>
    </row>
    <row r="17" spans="2:4">
      <c r="B17" t="s">
        <v>102</v>
      </c>
      <c r="C17" t="s">
        <v>103</v>
      </c>
      <c r="D17" t="s">
        <v>78</v>
      </c>
    </row>
    <row r="18" spans="2:4">
      <c r="B18" t="s">
        <v>104</v>
      </c>
      <c r="C18" t="s">
        <v>103</v>
      </c>
      <c r="D18" t="s">
        <v>78</v>
      </c>
    </row>
    <row r="19" spans="2:4">
      <c r="B19" t="s">
        <v>105</v>
      </c>
      <c r="C19" t="s">
        <v>106</v>
      </c>
      <c r="D19" t="s">
        <v>78</v>
      </c>
    </row>
    <row r="20" spans="2:4">
      <c r="B20" t="s">
        <v>107</v>
      </c>
      <c r="C20" t="s">
        <v>83</v>
      </c>
      <c r="D20" t="s">
        <v>84</v>
      </c>
    </row>
    <row r="21" spans="2:4">
      <c r="B21" t="s">
        <v>108</v>
      </c>
      <c r="C21" t="s">
        <v>86</v>
      </c>
      <c r="D21" t="s">
        <v>84</v>
      </c>
    </row>
    <row r="22" spans="2:4">
      <c r="B22" t="s">
        <v>109</v>
      </c>
      <c r="C22" t="s">
        <v>86</v>
      </c>
      <c r="D22" t="s">
        <v>84</v>
      </c>
    </row>
    <row r="23" spans="2:4">
      <c r="B23" t="s">
        <v>110</v>
      </c>
      <c r="C23" t="s">
        <v>111</v>
      </c>
      <c r="D23" t="s">
        <v>84</v>
      </c>
    </row>
    <row r="24" spans="2:4">
      <c r="B24" t="s">
        <v>112</v>
      </c>
      <c r="C24" t="s">
        <v>113</v>
      </c>
      <c r="D24" t="s">
        <v>78</v>
      </c>
    </row>
    <row r="25" spans="2:4">
      <c r="B25" t="s">
        <v>114</v>
      </c>
      <c r="C25" t="s">
        <v>94</v>
      </c>
      <c r="D25" t="s">
        <v>95</v>
      </c>
    </row>
    <row r="26" spans="2:4">
      <c r="B26" t="s">
        <v>115</v>
      </c>
      <c r="C26" t="s">
        <v>77</v>
      </c>
      <c r="D26" t="s">
        <v>78</v>
      </c>
    </row>
    <row r="27" spans="2:4">
      <c r="B27" t="s">
        <v>116</v>
      </c>
      <c r="C27" t="s">
        <v>117</v>
      </c>
      <c r="D27" t="s">
        <v>118</v>
      </c>
    </row>
  </sheetData>
  <phoneticPr fontId="13" type="noConversion"/>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defaultColWidth="9.33203125" defaultRowHeight="13.2"/>
  <cols>
    <col min="1" max="1" width="9.33203125" style="40"/>
    <col min="2" max="2" width="17.6640625" style="99" customWidth="1"/>
    <col min="3" max="3" width="18" style="101" customWidth="1"/>
    <col min="4" max="4" width="24.6640625" style="40" bestFit="1" customWidth="1"/>
    <col min="5" max="5" width="20.6640625" style="40" customWidth="1"/>
    <col min="6" max="6" width="29.5546875" style="40" customWidth="1"/>
    <col min="7" max="16384" width="9.33203125" style="40"/>
  </cols>
  <sheetData>
    <row r="1" spans="1:8" s="34" customFormat="1" ht="13.8">
      <c r="A1" s="15" t="s">
        <v>453</v>
      </c>
      <c r="B1" s="15" t="str">
        <f>Cover!C4</f>
        <v>5.11.0</v>
      </c>
      <c r="C1" s="237" t="str">
        <f ca="1">MID(CELL("filename",A1),FIND("]",CELL("filename",A1))+1,256)</f>
        <v>Table 9_Inter-RAT (5G-4G)</v>
      </c>
      <c r="D1" s="237"/>
      <c r="E1" s="237"/>
      <c r="F1" s="17" t="s">
        <v>559</v>
      </c>
      <c r="G1" s="83"/>
      <c r="H1" s="83"/>
    </row>
    <row r="2" spans="1:8" ht="92.4">
      <c r="A2" s="54" t="s">
        <v>508</v>
      </c>
      <c r="B2" s="54" t="s">
        <v>370</v>
      </c>
      <c r="C2" s="54" t="s">
        <v>304</v>
      </c>
      <c r="D2" s="54" t="s">
        <v>474</v>
      </c>
      <c r="E2" s="54" t="s">
        <v>471</v>
      </c>
      <c r="F2" s="54" t="s">
        <v>305</v>
      </c>
    </row>
    <row r="3" spans="1:8">
      <c r="A3" s="31">
        <v>1</v>
      </c>
      <c r="B3" s="102" t="s">
        <v>583</v>
      </c>
      <c r="C3" s="103" t="s">
        <v>607</v>
      </c>
      <c r="D3" s="31" t="s">
        <v>600</v>
      </c>
      <c r="E3" s="41">
        <v>1</v>
      </c>
      <c r="F3" s="29"/>
    </row>
    <row r="4" spans="1:8">
      <c r="A4" s="31">
        <v>2</v>
      </c>
      <c r="B4" s="102" t="s">
        <v>583</v>
      </c>
      <c r="C4" s="103" t="s">
        <v>608</v>
      </c>
      <c r="D4" s="31" t="s">
        <v>600</v>
      </c>
      <c r="E4" s="41">
        <v>1</v>
      </c>
      <c r="F4" s="29"/>
    </row>
    <row r="5" spans="1:8">
      <c r="A5" s="31">
        <v>3</v>
      </c>
      <c r="B5" s="102" t="s">
        <v>583</v>
      </c>
      <c r="C5" s="103" t="s">
        <v>609</v>
      </c>
      <c r="D5" s="31" t="s">
        <v>600</v>
      </c>
      <c r="E5" s="41">
        <v>1</v>
      </c>
      <c r="F5" s="29"/>
    </row>
    <row r="6" spans="1:8">
      <c r="A6" s="31">
        <v>4</v>
      </c>
      <c r="B6" s="102" t="s">
        <v>583</v>
      </c>
      <c r="C6" s="103" t="s">
        <v>610</v>
      </c>
      <c r="D6" s="31" t="s">
        <v>600</v>
      </c>
      <c r="E6" s="41">
        <v>1</v>
      </c>
      <c r="F6" s="29"/>
    </row>
    <row r="7" spans="1:8">
      <c r="A7" s="31">
        <v>5</v>
      </c>
      <c r="B7" s="102" t="s">
        <v>583</v>
      </c>
      <c r="C7" s="103" t="s">
        <v>611</v>
      </c>
      <c r="D7" s="31" t="s">
        <v>600</v>
      </c>
      <c r="E7" s="41">
        <v>1</v>
      </c>
      <c r="F7" s="29"/>
    </row>
    <row r="8" spans="1:8">
      <c r="A8" s="31">
        <v>6</v>
      </c>
      <c r="B8" s="102" t="s">
        <v>583</v>
      </c>
      <c r="C8" s="103" t="s">
        <v>612</v>
      </c>
      <c r="D8" s="31" t="s">
        <v>600</v>
      </c>
      <c r="E8" s="41">
        <v>1</v>
      </c>
      <c r="F8" s="29"/>
    </row>
    <row r="9" spans="1:8">
      <c r="A9" s="31">
        <v>7</v>
      </c>
      <c r="B9" s="102" t="s">
        <v>583</v>
      </c>
      <c r="C9" s="103" t="s">
        <v>613</v>
      </c>
      <c r="D9" s="31" t="s">
        <v>600</v>
      </c>
      <c r="E9" s="41">
        <v>1</v>
      </c>
      <c r="F9" s="29"/>
    </row>
    <row r="10" spans="1:8">
      <c r="A10" s="31">
        <v>8</v>
      </c>
      <c r="B10" s="102" t="s">
        <v>583</v>
      </c>
      <c r="C10" s="103" t="s">
        <v>614</v>
      </c>
      <c r="D10" s="31" t="s">
        <v>600</v>
      </c>
      <c r="E10" s="41">
        <v>1</v>
      </c>
      <c r="F10" s="29"/>
    </row>
    <row r="11" spans="1:8">
      <c r="A11" s="31">
        <v>9</v>
      </c>
      <c r="B11" s="102" t="s">
        <v>583</v>
      </c>
      <c r="C11" s="103" t="s">
        <v>615</v>
      </c>
      <c r="D11" s="31" t="s">
        <v>600</v>
      </c>
      <c r="E11" s="41">
        <v>1</v>
      </c>
      <c r="F11" s="29"/>
    </row>
    <row r="12" spans="1:8">
      <c r="A12" s="31">
        <v>10</v>
      </c>
      <c r="B12" s="102" t="s">
        <v>583</v>
      </c>
      <c r="C12" s="103" t="s">
        <v>616</v>
      </c>
      <c r="D12" s="31" t="s">
        <v>600</v>
      </c>
      <c r="E12" s="41">
        <v>1</v>
      </c>
      <c r="F12" s="29"/>
    </row>
    <row r="13" spans="1:8">
      <c r="A13" s="31">
        <v>11</v>
      </c>
      <c r="B13" s="102" t="s">
        <v>583</v>
      </c>
      <c r="C13" s="103" t="s">
        <v>617</v>
      </c>
      <c r="D13" s="31" t="s">
        <v>600</v>
      </c>
      <c r="E13" s="41">
        <v>1</v>
      </c>
      <c r="F13" s="29"/>
    </row>
    <row r="14" spans="1:8">
      <c r="A14" s="31">
        <v>12</v>
      </c>
      <c r="B14" s="102" t="s">
        <v>583</v>
      </c>
      <c r="C14" s="103" t="s">
        <v>618</v>
      </c>
      <c r="D14" s="31" t="s">
        <v>600</v>
      </c>
      <c r="E14" s="41">
        <v>1</v>
      </c>
      <c r="F14" s="29"/>
    </row>
    <row r="15" spans="1:8">
      <c r="A15" s="31">
        <v>13</v>
      </c>
      <c r="B15" s="102" t="s">
        <v>583</v>
      </c>
      <c r="C15" s="103" t="s">
        <v>619</v>
      </c>
      <c r="D15" s="31" t="s">
        <v>600</v>
      </c>
      <c r="E15" s="41">
        <v>1</v>
      </c>
      <c r="F15" s="29"/>
    </row>
    <row r="16" spans="1:8">
      <c r="A16" s="31">
        <v>14</v>
      </c>
      <c r="B16" s="102" t="s">
        <v>583</v>
      </c>
      <c r="C16" s="103" t="s">
        <v>620</v>
      </c>
      <c r="D16" s="31" t="s">
        <v>600</v>
      </c>
      <c r="E16" s="41">
        <v>1</v>
      </c>
      <c r="F16" s="29"/>
    </row>
    <row r="17" spans="1:6">
      <c r="A17" s="31">
        <v>15</v>
      </c>
      <c r="B17" s="102" t="s">
        <v>583</v>
      </c>
      <c r="C17" s="103" t="s">
        <v>621</v>
      </c>
      <c r="D17" s="31" t="s">
        <v>600</v>
      </c>
      <c r="E17" s="41">
        <v>1</v>
      </c>
      <c r="F17" s="29"/>
    </row>
    <row r="18" spans="1:6">
      <c r="A18" s="31">
        <v>16</v>
      </c>
      <c r="B18" s="102" t="s">
        <v>583</v>
      </c>
      <c r="C18" s="103" t="s">
        <v>622</v>
      </c>
      <c r="D18" s="31" t="s">
        <v>600</v>
      </c>
      <c r="E18" s="41">
        <v>1</v>
      </c>
      <c r="F18" s="29"/>
    </row>
    <row r="19" spans="1:6">
      <c r="A19" s="31">
        <v>17</v>
      </c>
      <c r="B19" s="102" t="s">
        <v>583</v>
      </c>
      <c r="C19" s="103" t="s">
        <v>623</v>
      </c>
      <c r="D19" s="31" t="s">
        <v>600</v>
      </c>
      <c r="E19" s="41">
        <v>1</v>
      </c>
      <c r="F19" s="29"/>
    </row>
    <row r="20" spans="1:6">
      <c r="A20" s="31">
        <v>18</v>
      </c>
      <c r="B20" s="102" t="s">
        <v>583</v>
      </c>
      <c r="C20" s="103" t="s">
        <v>624</v>
      </c>
      <c r="D20" s="31" t="s">
        <v>600</v>
      </c>
      <c r="E20" s="41">
        <v>1</v>
      </c>
      <c r="F20" s="29"/>
    </row>
    <row r="21" spans="1:6" ht="15" customHeight="1">
      <c r="A21" s="274" t="s">
        <v>72</v>
      </c>
      <c r="B21" s="274"/>
      <c r="C21" s="274"/>
      <c r="D21" s="274"/>
      <c r="E21" s="274"/>
      <c r="F21" s="275"/>
    </row>
    <row r="22" spans="1:6">
      <c r="C22" s="100"/>
    </row>
    <row r="23" spans="1:6">
      <c r="C23" s="100"/>
    </row>
    <row r="24" spans="1:6">
      <c r="C24" s="100"/>
    </row>
    <row r="25" spans="1:6">
      <c r="C25" s="100"/>
    </row>
    <row r="26" spans="1:6">
      <c r="C26" s="100"/>
    </row>
    <row r="27" spans="1:6">
      <c r="C27" s="100"/>
    </row>
    <row r="28" spans="1:6">
      <c r="A28" s="42"/>
      <c r="B28" s="104"/>
      <c r="C28" s="105"/>
    </row>
    <row r="29" spans="1:6">
      <c r="C29" s="100"/>
    </row>
    <row r="30" spans="1:6">
      <c r="C30" s="100"/>
    </row>
    <row r="31" spans="1:6">
      <c r="C31" s="100"/>
    </row>
  </sheetData>
  <mergeCells count="2">
    <mergeCell ref="C1:E1"/>
    <mergeCell ref="A21:F21"/>
  </mergeCells>
  <phoneticPr fontId="13" type="noConversion"/>
  <hyperlinks>
    <hyperlink ref="F1" location="Cover!B23" display="--&gt; Cover"/>
  </hyperlinks>
  <pageMargins left="0.7" right="0.7" top="0.75" bottom="0.75" header="0.3" footer="0.3"/>
  <pageSetup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workbookViewId="0">
      <selection activeCell="D2" sqref="D2:E2"/>
    </sheetView>
  </sheetViews>
  <sheetFormatPr defaultColWidth="9.33203125" defaultRowHeight="13.2"/>
  <cols>
    <col min="1" max="1" width="9.33203125" style="40"/>
    <col min="2" max="2" width="17.6640625" style="99" customWidth="1"/>
    <col min="3" max="5" width="18" style="101" customWidth="1"/>
    <col min="6" max="6" width="26.5546875" style="40" customWidth="1"/>
    <col min="7" max="7" width="20.6640625" style="40" customWidth="1"/>
    <col min="8" max="8" width="29.5546875" style="40" customWidth="1"/>
    <col min="9" max="16384" width="9.33203125" style="40"/>
  </cols>
  <sheetData>
    <row r="1" spans="1:10" s="34" customFormat="1" ht="13.8">
      <c r="A1" s="15" t="s">
        <v>453</v>
      </c>
      <c r="B1" s="15" t="str">
        <f>Cover!C4</f>
        <v>5.11.0</v>
      </c>
      <c r="C1" s="237" t="str">
        <f ca="1">MID(CELL("filename",A1),FIND("]",CELL("filename",A1))+1,256)</f>
        <v>Table 10_Inter-Band (5G)</v>
      </c>
      <c r="D1" s="237"/>
      <c r="E1" s="237"/>
      <c r="F1" s="237"/>
      <c r="G1" s="237"/>
      <c r="H1" s="17" t="s">
        <v>559</v>
      </c>
      <c r="I1" s="83"/>
      <c r="J1" s="83"/>
    </row>
    <row r="2" spans="1:10" ht="92.4">
      <c r="A2" s="54" t="s">
        <v>508</v>
      </c>
      <c r="B2" s="54" t="s">
        <v>370</v>
      </c>
      <c r="C2" s="54" t="s">
        <v>304</v>
      </c>
      <c r="D2" s="54" t="s">
        <v>969</v>
      </c>
      <c r="E2" s="54" t="s">
        <v>970</v>
      </c>
      <c r="F2" s="54" t="s">
        <v>474</v>
      </c>
      <c r="G2" s="54" t="s">
        <v>471</v>
      </c>
      <c r="H2" s="54" t="s">
        <v>305</v>
      </c>
    </row>
    <row r="3" spans="1:10">
      <c r="A3" s="134">
        <v>1</v>
      </c>
      <c r="B3" s="102" t="s">
        <v>606</v>
      </c>
      <c r="C3" s="103" t="s">
        <v>628</v>
      </c>
      <c r="D3" s="103" t="s">
        <v>477</v>
      </c>
      <c r="E3" s="103" t="s">
        <v>313</v>
      </c>
      <c r="F3" s="134" t="s">
        <v>600</v>
      </c>
      <c r="G3" s="125">
        <v>2</v>
      </c>
      <c r="H3" s="29"/>
    </row>
    <row r="4" spans="1:10">
      <c r="A4" s="134">
        <v>2</v>
      </c>
      <c r="B4" s="102" t="s">
        <v>606</v>
      </c>
      <c r="C4" s="103" t="s">
        <v>629</v>
      </c>
      <c r="D4" s="103" t="s">
        <v>477</v>
      </c>
      <c r="E4" s="103" t="s">
        <v>599</v>
      </c>
      <c r="F4" s="134" t="s">
        <v>600</v>
      </c>
      <c r="G4" s="125">
        <v>2</v>
      </c>
      <c r="H4" s="29"/>
    </row>
    <row r="5" spans="1:10">
      <c r="A5" s="134">
        <v>3</v>
      </c>
      <c r="B5" s="102" t="s">
        <v>606</v>
      </c>
      <c r="C5" s="103" t="s">
        <v>630</v>
      </c>
      <c r="D5" s="103" t="s">
        <v>477</v>
      </c>
      <c r="E5" s="103" t="s">
        <v>314</v>
      </c>
      <c r="F5" s="134" t="s">
        <v>600</v>
      </c>
      <c r="G5" s="125">
        <v>2</v>
      </c>
      <c r="H5" s="29"/>
    </row>
    <row r="6" spans="1:10">
      <c r="A6" s="134">
        <v>4</v>
      </c>
      <c r="B6" s="102" t="s">
        <v>606</v>
      </c>
      <c r="C6" s="103" t="s">
        <v>962</v>
      </c>
      <c r="D6" s="103" t="s">
        <v>859</v>
      </c>
      <c r="E6" s="103" t="s">
        <v>601</v>
      </c>
      <c r="F6" s="134" t="s">
        <v>600</v>
      </c>
      <c r="G6" s="125">
        <v>2</v>
      </c>
      <c r="H6" s="29"/>
    </row>
    <row r="7" spans="1:10">
      <c r="A7" s="134">
        <v>5</v>
      </c>
      <c r="B7" s="102" t="s">
        <v>606</v>
      </c>
      <c r="C7" s="103" t="s">
        <v>963</v>
      </c>
      <c r="D7" s="103" t="s">
        <v>859</v>
      </c>
      <c r="E7" s="103" t="s">
        <v>313</v>
      </c>
      <c r="F7" s="134" t="s">
        <v>600</v>
      </c>
      <c r="G7" s="125">
        <v>2</v>
      </c>
      <c r="H7" s="29"/>
    </row>
    <row r="8" spans="1:10">
      <c r="A8" s="134">
        <v>6</v>
      </c>
      <c r="B8" s="102" t="s">
        <v>606</v>
      </c>
      <c r="C8" s="103" t="s">
        <v>964</v>
      </c>
      <c r="D8" s="103" t="s">
        <v>859</v>
      </c>
      <c r="E8" s="103" t="s">
        <v>599</v>
      </c>
      <c r="F8" s="134" t="s">
        <v>600</v>
      </c>
      <c r="G8" s="125">
        <v>2</v>
      </c>
      <c r="H8" s="29"/>
    </row>
    <row r="9" spans="1:10">
      <c r="A9" s="134">
        <v>7</v>
      </c>
      <c r="B9" s="102" t="s">
        <v>606</v>
      </c>
      <c r="C9" s="103" t="s">
        <v>965</v>
      </c>
      <c r="D9" s="103" t="s">
        <v>859</v>
      </c>
      <c r="E9" s="103" t="s">
        <v>314</v>
      </c>
      <c r="F9" s="134" t="s">
        <v>600</v>
      </c>
      <c r="G9" s="125">
        <v>2</v>
      </c>
      <c r="H9" s="29"/>
    </row>
    <row r="10" spans="1:10">
      <c r="A10" s="134">
        <v>8</v>
      </c>
      <c r="B10" s="102" t="s">
        <v>606</v>
      </c>
      <c r="C10" s="103" t="s">
        <v>631</v>
      </c>
      <c r="D10" s="103" t="s">
        <v>575</v>
      </c>
      <c r="E10" s="103" t="s">
        <v>313</v>
      </c>
      <c r="F10" s="134" t="s">
        <v>600</v>
      </c>
      <c r="G10" s="125">
        <v>2</v>
      </c>
      <c r="H10" s="29"/>
    </row>
    <row r="11" spans="1:10">
      <c r="A11" s="134">
        <v>9</v>
      </c>
      <c r="B11" s="102" t="s">
        <v>606</v>
      </c>
      <c r="C11" s="103" t="s">
        <v>632</v>
      </c>
      <c r="D11" s="103" t="s">
        <v>575</v>
      </c>
      <c r="E11" s="103" t="s">
        <v>599</v>
      </c>
      <c r="F11" s="134" t="s">
        <v>600</v>
      </c>
      <c r="G11" s="125">
        <v>2</v>
      </c>
      <c r="H11" s="29"/>
    </row>
    <row r="12" spans="1:10">
      <c r="A12" s="134">
        <v>10</v>
      </c>
      <c r="B12" s="102" t="s">
        <v>606</v>
      </c>
      <c r="C12" s="103" t="s">
        <v>633</v>
      </c>
      <c r="D12" s="103" t="s">
        <v>575</v>
      </c>
      <c r="E12" s="103" t="s">
        <v>314</v>
      </c>
      <c r="F12" s="134" t="s">
        <v>600</v>
      </c>
      <c r="G12" s="125">
        <v>2</v>
      </c>
      <c r="H12" s="29"/>
    </row>
    <row r="13" spans="1:10">
      <c r="A13" s="134">
        <v>11</v>
      </c>
      <c r="B13" s="102" t="s">
        <v>606</v>
      </c>
      <c r="C13" s="103" t="s">
        <v>966</v>
      </c>
      <c r="D13" s="103" t="s">
        <v>601</v>
      </c>
      <c r="E13" s="103" t="s">
        <v>313</v>
      </c>
      <c r="F13" s="134" t="s">
        <v>600</v>
      </c>
      <c r="G13" s="125">
        <v>1</v>
      </c>
      <c r="H13" s="29"/>
    </row>
    <row r="14" spans="1:10">
      <c r="A14" s="134">
        <v>12</v>
      </c>
      <c r="B14" s="102" t="s">
        <v>606</v>
      </c>
      <c r="C14" s="103" t="s">
        <v>967</v>
      </c>
      <c r="D14" s="103" t="s">
        <v>601</v>
      </c>
      <c r="E14" s="103" t="s">
        <v>599</v>
      </c>
      <c r="F14" s="134" t="s">
        <v>600</v>
      </c>
      <c r="G14" s="125">
        <v>2</v>
      </c>
      <c r="H14" s="29"/>
    </row>
    <row r="15" spans="1:10">
      <c r="A15" s="134">
        <v>13</v>
      </c>
      <c r="B15" s="102" t="s">
        <v>606</v>
      </c>
      <c r="C15" s="103" t="s">
        <v>968</v>
      </c>
      <c r="D15" s="103" t="s">
        <v>601</v>
      </c>
      <c r="E15" s="103" t="s">
        <v>314</v>
      </c>
      <c r="F15" s="134" t="s">
        <v>600</v>
      </c>
      <c r="G15" s="125">
        <v>2</v>
      </c>
      <c r="H15" s="29"/>
    </row>
    <row r="16" spans="1:10">
      <c r="A16" s="134">
        <v>14</v>
      </c>
      <c r="B16" s="102" t="s">
        <v>606</v>
      </c>
      <c r="C16" s="103" t="s">
        <v>625</v>
      </c>
      <c r="D16" s="103" t="s">
        <v>313</v>
      </c>
      <c r="E16" s="103" t="s">
        <v>599</v>
      </c>
      <c r="F16" s="134" t="s">
        <v>600</v>
      </c>
      <c r="G16" s="125">
        <v>1</v>
      </c>
      <c r="H16" s="29"/>
    </row>
    <row r="17" spans="1:8">
      <c r="A17" s="134">
        <v>15</v>
      </c>
      <c r="B17" s="102" t="s">
        <v>606</v>
      </c>
      <c r="C17" s="103" t="s">
        <v>626</v>
      </c>
      <c r="D17" s="103" t="s">
        <v>313</v>
      </c>
      <c r="E17" s="103" t="s">
        <v>314</v>
      </c>
      <c r="F17" s="134" t="s">
        <v>600</v>
      </c>
      <c r="G17" s="125">
        <v>1</v>
      </c>
      <c r="H17" s="29"/>
    </row>
    <row r="18" spans="1:8">
      <c r="A18" s="134">
        <v>16</v>
      </c>
      <c r="B18" s="102" t="s">
        <v>606</v>
      </c>
      <c r="C18" s="103" t="s">
        <v>627</v>
      </c>
      <c r="D18" s="103" t="s">
        <v>599</v>
      </c>
      <c r="E18" s="103" t="s">
        <v>314</v>
      </c>
      <c r="F18" s="134" t="s">
        <v>600</v>
      </c>
      <c r="G18" s="125">
        <v>1</v>
      </c>
      <c r="H18" s="174"/>
    </row>
    <row r="19" spans="1:8" ht="15" customHeight="1">
      <c r="A19" s="276" t="s">
        <v>648</v>
      </c>
      <c r="B19" s="276"/>
      <c r="C19" s="276"/>
      <c r="D19" s="276"/>
      <c r="E19" s="276"/>
      <c r="F19" s="276"/>
      <c r="G19" s="276"/>
      <c r="H19" s="277"/>
    </row>
    <row r="20" spans="1:8">
      <c r="A20" s="278" t="s">
        <v>642</v>
      </c>
      <c r="B20" s="278"/>
      <c r="C20" s="278"/>
      <c r="D20" s="278"/>
      <c r="E20" s="278"/>
      <c r="F20" s="278"/>
      <c r="G20" s="278"/>
      <c r="H20" s="278"/>
    </row>
    <row r="21" spans="1:8">
      <c r="C21" s="100"/>
      <c r="D21" s="168"/>
      <c r="E21" s="168"/>
    </row>
    <row r="22" spans="1:8">
      <c r="C22" s="100"/>
      <c r="D22" s="168"/>
      <c r="E22" s="168"/>
    </row>
    <row r="23" spans="1:8">
      <c r="C23" s="100"/>
      <c r="D23" s="168"/>
      <c r="E23" s="168"/>
    </row>
    <row r="24" spans="1:8">
      <c r="C24" s="100"/>
      <c r="D24" s="168"/>
      <c r="E24" s="168"/>
    </row>
    <row r="25" spans="1:8">
      <c r="C25" s="100"/>
      <c r="D25" s="168"/>
      <c r="E25" s="168"/>
    </row>
    <row r="26" spans="1:8">
      <c r="C26" s="100"/>
      <c r="D26" s="168"/>
      <c r="E26" s="168"/>
    </row>
    <row r="27" spans="1:8">
      <c r="C27" s="100"/>
      <c r="D27" s="168"/>
      <c r="E27" s="168"/>
    </row>
    <row r="28" spans="1:8">
      <c r="C28" s="100"/>
      <c r="D28" s="168"/>
      <c r="E28" s="168"/>
    </row>
    <row r="29" spans="1:8">
      <c r="C29" s="100"/>
      <c r="D29" s="168"/>
      <c r="E29" s="168"/>
    </row>
    <row r="35" spans="1:5">
      <c r="A35" s="42"/>
      <c r="B35" s="104"/>
      <c r="C35" s="106"/>
      <c r="D35" s="169"/>
      <c r="E35" s="169"/>
    </row>
  </sheetData>
  <mergeCells count="3">
    <mergeCell ref="C1:G1"/>
    <mergeCell ref="A19:H19"/>
    <mergeCell ref="A20:H20"/>
  </mergeCells>
  <phoneticPr fontId="13" type="noConversion"/>
  <hyperlinks>
    <hyperlink ref="H1" location="Cover!B23" display="--&gt; Cover"/>
  </hyperlinks>
  <pageMargins left="0.7" right="0.7" top="0.75" bottom="0.75" header="0.3" footer="0.3"/>
  <pageSetup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40"/>
  <sheetViews>
    <sheetView workbookViewId="0">
      <pane xSplit="3" ySplit="2" topLeftCell="D37" activePane="bottomRight" state="frozen"/>
      <selection activeCell="K28" sqref="K28"/>
      <selection pane="topRight" activeCell="K28" sqref="K28"/>
      <selection pane="bottomLeft" activeCell="K28" sqref="K28"/>
      <selection pane="bottomRight" activeCell="A40" sqref="A40"/>
    </sheetView>
  </sheetViews>
  <sheetFormatPr defaultColWidth="9.33203125" defaultRowHeight="13.8"/>
  <cols>
    <col min="1" max="1" width="12.5546875" style="110" customWidth="1"/>
    <col min="2" max="2" width="67.44140625" style="110" customWidth="1"/>
    <col min="3" max="3" width="116.33203125" style="110" customWidth="1"/>
    <col min="4" max="4" width="9.33203125" style="110" customWidth="1"/>
    <col min="5" max="16384" width="9.33203125" style="110"/>
  </cols>
  <sheetData>
    <row r="1" spans="1:4">
      <c r="A1" s="107" t="s">
        <v>453</v>
      </c>
      <c r="B1" s="108" t="str">
        <f>Cover!C4</f>
        <v>5.11.0</v>
      </c>
      <c r="C1" s="108" t="str">
        <f ca="1">MID(CELL("filename",A1),FIND("]",CELL("filename",A1))+1,256)</f>
        <v>Revision History</v>
      </c>
      <c r="D1" s="109" t="s">
        <v>559</v>
      </c>
    </row>
    <row r="2" spans="1:4" ht="26.25" customHeight="1">
      <c r="A2" s="111" t="s">
        <v>318</v>
      </c>
      <c r="B2" s="111" t="s">
        <v>319</v>
      </c>
      <c r="C2" s="111" t="s">
        <v>320</v>
      </c>
    </row>
    <row r="3" spans="1:4">
      <c r="A3" s="112" t="s">
        <v>321</v>
      </c>
      <c r="B3" s="113" t="s">
        <v>322</v>
      </c>
      <c r="C3" s="114"/>
    </row>
    <row r="4" spans="1:4">
      <c r="A4" s="112" t="s">
        <v>323</v>
      </c>
      <c r="B4" s="113" t="s">
        <v>324</v>
      </c>
      <c r="C4" s="114"/>
    </row>
    <row r="5" spans="1:4">
      <c r="A5" s="112" t="s">
        <v>325</v>
      </c>
      <c r="B5" s="113" t="s">
        <v>326</v>
      </c>
      <c r="C5" s="114" t="s">
        <v>327</v>
      </c>
    </row>
    <row r="6" spans="1:4">
      <c r="A6" s="112" t="s">
        <v>328</v>
      </c>
      <c r="B6" s="113" t="s">
        <v>329</v>
      </c>
      <c r="C6" s="114" t="s">
        <v>330</v>
      </c>
    </row>
    <row r="7" spans="1:4" ht="27.6">
      <c r="A7" s="112" t="s">
        <v>331</v>
      </c>
      <c r="B7" s="113" t="s">
        <v>329</v>
      </c>
      <c r="C7" s="114" t="s">
        <v>364</v>
      </c>
    </row>
    <row r="8" spans="1:4" ht="55.2">
      <c r="A8" s="112" t="s">
        <v>332</v>
      </c>
      <c r="B8" s="113" t="s">
        <v>333</v>
      </c>
      <c r="C8" s="114" t="s">
        <v>365</v>
      </c>
    </row>
    <row r="9" spans="1:4" ht="55.2">
      <c r="A9" s="112" t="s">
        <v>334</v>
      </c>
      <c r="B9" s="113" t="s">
        <v>335</v>
      </c>
      <c r="C9" s="114" t="s">
        <v>366</v>
      </c>
    </row>
    <row r="10" spans="1:4">
      <c r="A10" s="112" t="s">
        <v>336</v>
      </c>
      <c r="B10" s="113" t="s">
        <v>337</v>
      </c>
      <c r="C10" s="114" t="s">
        <v>338</v>
      </c>
    </row>
    <row r="11" spans="1:4" ht="55.2">
      <c r="A11" s="112" t="s">
        <v>339</v>
      </c>
      <c r="B11" s="113" t="s">
        <v>337</v>
      </c>
      <c r="C11" s="114" t="s">
        <v>367</v>
      </c>
    </row>
    <row r="12" spans="1:4" ht="27.6">
      <c r="A12" s="112" t="s">
        <v>340</v>
      </c>
      <c r="B12" s="113" t="s">
        <v>341</v>
      </c>
      <c r="C12" s="114" t="s">
        <v>368</v>
      </c>
    </row>
    <row r="13" spans="1:4">
      <c r="A13" s="112" t="s">
        <v>342</v>
      </c>
      <c r="B13" s="113" t="s">
        <v>343</v>
      </c>
      <c r="C13" s="114" t="s">
        <v>344</v>
      </c>
    </row>
    <row r="14" spans="1:4">
      <c r="A14" s="112" t="s">
        <v>345</v>
      </c>
      <c r="B14" s="113" t="s">
        <v>346</v>
      </c>
      <c r="C14" s="114" t="s">
        <v>347</v>
      </c>
    </row>
    <row r="15" spans="1:4">
      <c r="A15" s="112" t="s">
        <v>348</v>
      </c>
      <c r="B15" s="113" t="s">
        <v>349</v>
      </c>
      <c r="C15" s="114" t="s">
        <v>350</v>
      </c>
    </row>
    <row r="16" spans="1:4">
      <c r="A16" s="112" t="s">
        <v>351</v>
      </c>
      <c r="B16" s="113" t="s">
        <v>352</v>
      </c>
      <c r="C16" s="114" t="s">
        <v>353</v>
      </c>
    </row>
    <row r="17" spans="1:3">
      <c r="A17" s="112" t="s">
        <v>354</v>
      </c>
      <c r="B17" s="113" t="s">
        <v>355</v>
      </c>
      <c r="C17" s="114" t="s">
        <v>356</v>
      </c>
    </row>
    <row r="18" spans="1:3" ht="69">
      <c r="A18" s="112" t="s">
        <v>357</v>
      </c>
      <c r="B18" s="113" t="s">
        <v>358</v>
      </c>
      <c r="C18" s="114" t="s">
        <v>359</v>
      </c>
    </row>
    <row r="19" spans="1:3" ht="234.6">
      <c r="A19" s="112" t="s">
        <v>360</v>
      </c>
      <c r="B19" s="113" t="s">
        <v>361</v>
      </c>
      <c r="C19" s="114" t="s">
        <v>586</v>
      </c>
    </row>
    <row r="20" spans="1:3" ht="55.2">
      <c r="A20" s="112" t="s">
        <v>362</v>
      </c>
      <c r="B20" s="113" t="s">
        <v>363</v>
      </c>
      <c r="C20" s="114" t="s">
        <v>587</v>
      </c>
    </row>
    <row r="21" spans="1:3" ht="124.2">
      <c r="A21" s="112" t="s">
        <v>469</v>
      </c>
      <c r="B21" s="113" t="s">
        <v>470</v>
      </c>
      <c r="C21" s="114" t="s">
        <v>584</v>
      </c>
    </row>
    <row r="22" spans="1:3" ht="272.25" customHeight="1">
      <c r="A22" s="115" t="s">
        <v>511</v>
      </c>
      <c r="B22" s="114" t="s">
        <v>512</v>
      </c>
      <c r="C22" s="114" t="s">
        <v>585</v>
      </c>
    </row>
    <row r="23" spans="1:3" ht="165.6">
      <c r="A23" s="112" t="s">
        <v>574</v>
      </c>
      <c r="B23" s="116" t="s">
        <v>571</v>
      </c>
      <c r="C23" s="113" t="s">
        <v>577</v>
      </c>
    </row>
    <row r="24" spans="1:3" ht="41.4">
      <c r="A24" s="112" t="s">
        <v>576</v>
      </c>
      <c r="B24" s="116" t="s">
        <v>578</v>
      </c>
      <c r="C24" s="113" t="s">
        <v>579</v>
      </c>
    </row>
    <row r="25" spans="1:3">
      <c r="A25" s="117" t="s">
        <v>589</v>
      </c>
      <c r="B25" s="117" t="s">
        <v>590</v>
      </c>
      <c r="C25" s="117" t="s">
        <v>591</v>
      </c>
    </row>
    <row r="26" spans="1:3" ht="82.8">
      <c r="A26" s="118" t="s">
        <v>596</v>
      </c>
      <c r="B26" s="119" t="s">
        <v>594</v>
      </c>
      <c r="C26" s="119" t="s">
        <v>598</v>
      </c>
    </row>
    <row r="27" spans="1:3" ht="138">
      <c r="A27" s="118" t="s">
        <v>603</v>
      </c>
      <c r="B27" s="118" t="s">
        <v>604</v>
      </c>
      <c r="C27" s="119" t="s">
        <v>605</v>
      </c>
    </row>
    <row r="28" spans="1:3" ht="82.8">
      <c r="A28" s="118" t="s">
        <v>638</v>
      </c>
      <c r="B28" s="119" t="s">
        <v>640</v>
      </c>
      <c r="C28" s="119" t="s">
        <v>643</v>
      </c>
    </row>
    <row r="29" spans="1:3" ht="234.6">
      <c r="A29" s="118" t="s">
        <v>651</v>
      </c>
      <c r="B29" s="119" t="s">
        <v>652</v>
      </c>
      <c r="C29" s="114" t="s">
        <v>671</v>
      </c>
    </row>
    <row r="30" spans="1:3" ht="138">
      <c r="A30" s="118" t="s">
        <v>730</v>
      </c>
      <c r="B30" s="119" t="s">
        <v>767</v>
      </c>
      <c r="C30" s="114" t="s">
        <v>768</v>
      </c>
    </row>
    <row r="31" spans="1:3" ht="276">
      <c r="A31" s="118" t="s">
        <v>889</v>
      </c>
      <c r="B31" s="119" t="s">
        <v>891</v>
      </c>
      <c r="C31" s="119" t="s">
        <v>893</v>
      </c>
    </row>
    <row r="32" spans="1:3" ht="138">
      <c r="A32" s="118" t="s">
        <v>947</v>
      </c>
      <c r="B32" s="118" t="s">
        <v>948</v>
      </c>
      <c r="C32" s="171" t="s">
        <v>1033</v>
      </c>
    </row>
    <row r="33" spans="1:3" ht="156.75" customHeight="1">
      <c r="A33" s="279" t="s">
        <v>961</v>
      </c>
      <c r="B33" s="280" t="s">
        <v>974</v>
      </c>
      <c r="C33" s="280" t="s">
        <v>973</v>
      </c>
    </row>
    <row r="34" spans="1:3">
      <c r="A34" s="279"/>
      <c r="B34" s="279"/>
      <c r="C34" s="280"/>
    </row>
    <row r="35" spans="1:3">
      <c r="A35" s="279"/>
      <c r="B35" s="279"/>
      <c r="C35" s="280"/>
    </row>
    <row r="36" spans="1:3" ht="372.6">
      <c r="A36" s="118" t="s">
        <v>1017</v>
      </c>
      <c r="B36" s="119" t="s">
        <v>1040</v>
      </c>
      <c r="C36" s="119" t="s">
        <v>1039</v>
      </c>
    </row>
    <row r="37" spans="1:3" ht="179.4">
      <c r="A37" s="118" t="s">
        <v>1047</v>
      </c>
      <c r="B37" s="119" t="s">
        <v>1129</v>
      </c>
      <c r="C37" s="119" t="s">
        <v>1055</v>
      </c>
    </row>
    <row r="38" spans="1:3" ht="303.60000000000002">
      <c r="A38" s="118" t="s">
        <v>1113</v>
      </c>
      <c r="B38" s="119" t="s">
        <v>1130</v>
      </c>
      <c r="C38" s="119" t="s">
        <v>1097</v>
      </c>
    </row>
    <row r="39" spans="1:3" ht="124.2">
      <c r="A39" s="215" t="s">
        <v>1126</v>
      </c>
      <c r="B39" s="216" t="s">
        <v>1128</v>
      </c>
      <c r="C39" s="119" t="s">
        <v>1131</v>
      </c>
    </row>
    <row r="40" spans="1:3" ht="207.75" customHeight="1">
      <c r="A40" s="118" t="s">
        <v>1135</v>
      </c>
      <c r="B40" s="119" t="s">
        <v>1151</v>
      </c>
      <c r="C40" s="119" t="s">
        <v>1147</v>
      </c>
    </row>
  </sheetData>
  <autoFilter ref="A2:C2"/>
  <mergeCells count="3">
    <mergeCell ref="A33:A35"/>
    <mergeCell ref="B33:B35"/>
    <mergeCell ref="C33:C35"/>
  </mergeCells>
  <phoneticPr fontId="13" type="noConversion"/>
  <hyperlinks>
    <hyperlink ref="D1" location="Cover!B23" display="--&gt; Cover"/>
  </hyperlink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38cc704-85c5-4d42-9d28-80d8698587cc"/>
    <lcf76f155ced4ddcb4097134ff3c332f xmlns="ce1c166f-dfbb-443c-ae2a-03e6347aa79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7824BF922832E4FA44716407674F3DB" ma:contentTypeVersion="" ma:contentTypeDescription="Create a new document." ma:contentTypeScope="" ma:versionID="17e86e55df6e5b1ad5415f358d747bd8">
  <xsd:schema xmlns:xsd="http://www.w3.org/2001/XMLSchema" xmlns:xs="http://www.w3.org/2001/XMLSchema" xmlns:p="http://schemas.microsoft.com/office/2006/metadata/properties" xmlns:ns2="ce1c166f-dfbb-443c-ae2a-03e6347aa799" xmlns:ns3="938cc704-85c5-4d42-9d28-80d8698587cc" targetNamespace="http://schemas.microsoft.com/office/2006/metadata/properties" ma:root="true" ma:fieldsID="68913933b93210c708799abb76b49207" ns2:_="" ns3:_="">
    <xsd:import namespace="ce1c166f-dfbb-443c-ae2a-03e6347aa799"/>
    <xsd:import namespace="938cc704-85c5-4d42-9d28-80d8698587c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AutoKeyPoints" minOccurs="0"/>
                <xsd:element ref="ns2:MediaServiceKeyPoint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1c166f-dfbb-443c-ae2a-03e6347aa799"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54fe4a-6bf8-461b-9f9e-9d41fec7b58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8cc704-85c5-4d42-9d28-80d8698587c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TaxCatchAll" ma:index="23" nillable="true" ma:displayName="Taxonomy Catch All Column" ma:hidden="true" ma:list="{41617b8d-b85c-4d41-822d-caeabcb7f02d}" ma:internalName="TaxCatchAll" ma:showField="CatchAllData" ma:web="938cc704-85c5-4d42-9d28-80d8698587c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A10A24-44F1-4968-985E-49824C4A9CAC}">
  <ds:schemaRefs>
    <ds:schemaRef ds:uri="http://purl.org/dc/terms/"/>
    <ds:schemaRef ds:uri="http://schemas.microsoft.com/office/2006/metadata/properties"/>
    <ds:schemaRef ds:uri="http://schemas.microsoft.com/office/2006/documentManagement/types"/>
    <ds:schemaRef ds:uri="938cc704-85c5-4d42-9d28-80d8698587cc"/>
    <ds:schemaRef ds:uri="http://purl.org/dc/elements/1.1/"/>
    <ds:schemaRef ds:uri="ce1c166f-dfbb-443c-ae2a-03e6347aa799"/>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11621850-5850-460B-BAAE-68646476B8F1}">
  <ds:schemaRefs>
    <ds:schemaRef ds:uri="http://schemas.microsoft.com/sharepoint/v3/contenttype/forms"/>
  </ds:schemaRefs>
</ds:datastoreItem>
</file>

<file path=customXml/itemProps3.xml><?xml version="1.0" encoding="utf-8"?>
<ds:datastoreItem xmlns:ds="http://schemas.openxmlformats.org/officeDocument/2006/customXml" ds:itemID="{2894B98D-24C2-44FC-99ED-A0E013030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e1c166f-dfbb-443c-ae2a-03e6347aa799"/>
    <ds:schemaRef ds:uri="938cc704-85c5-4d42-9d28-80d8698587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Cover</vt:lpstr>
      <vt:lpstr>Table 1_NR SA</vt:lpstr>
      <vt:lpstr>Table 1a_NR SA SDL</vt:lpstr>
      <vt:lpstr>Table 2_NR-CA</vt:lpstr>
      <vt:lpstr>Table 3_NR-DC</vt:lpstr>
      <vt:lpstr>Table 4_EN-DC</vt:lpstr>
      <vt:lpstr>Table 5_LTE</vt:lpstr>
      <vt:lpstr>Table 5a_LTE SDL</vt:lpstr>
      <vt:lpstr>Table 6_LTE-CA</vt:lpstr>
      <vt:lpstr>Table 7_LTE-LAA</vt:lpstr>
      <vt:lpstr>Table 8_LTE IBand &amp; 4G-3G IRAT</vt:lpstr>
      <vt:lpstr>4G IBand &amp; 4G-3G IRAT (Old)</vt:lpstr>
      <vt:lpstr>4G CA (Old)</vt:lpstr>
      <vt:lpstr>4G LAA (Old)</vt:lpstr>
      <vt:lpstr>Table 9_Inter-RAT (5G-4G)</vt:lpstr>
      <vt:lpstr>Table 10_Inter-Band (5G)</vt:lpstr>
      <vt:lpstr>Revision 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Sabine Dickhut</dc:creator>
  <cp:lastModifiedBy>Sean Wang</cp:lastModifiedBy>
  <cp:lastPrinted>2020-05-20T18:16:41Z</cp:lastPrinted>
  <dcterms:created xsi:type="dcterms:W3CDTF">2020-05-14T21:20:16Z</dcterms:created>
  <dcterms:modified xsi:type="dcterms:W3CDTF">2022-12-15T21:38:46Z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0x01010077824BF922832E4FA44716407674F3DB</vt:lpwstr>
  </property>
</Properties>
</file>